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05" yWindow="495" windowWidth="20385" windowHeight="11025"/>
  </bookViews>
  <sheets>
    <sheet name="実績様式6-1,2,3" sheetId="1" r:id="rId1"/>
    <sheet name="精算書様式6-4,5,6,7" sheetId="2" r:id="rId2"/>
    <sheet name="収入返金伺書" sheetId="5" r:id="rId3"/>
    <sheet name="支出戻入伺書" sheetId="7" r:id="rId4"/>
    <sheet name="旅行命令１" sheetId="11" r:id="rId5"/>
    <sheet name="生徒旅費" sheetId="4" r:id="rId6"/>
    <sheet name="講師・食糧費" sheetId="16" r:id="rId7"/>
    <sheet name="Sheet2" sheetId="14" r:id="rId8"/>
    <sheet name="Sheet1" sheetId="15" r:id="rId9"/>
  </sheets>
  <definedNames>
    <definedName name="_xlnm.Print_Area" localSheetId="6">講師・食糧費!$Q$1:$AM$49</definedName>
    <definedName name="_xlnm.Print_Area" localSheetId="3">支出戻入伺書!$A$1:$MR$39</definedName>
    <definedName name="_xlnm.Print_Area" localSheetId="0">'実績様式6-1,2,3'!$V$1:$AF$42</definedName>
    <definedName name="_xlnm.Print_Area" localSheetId="2">収入返金伺書!$DA$1:$DU$32</definedName>
    <definedName name="_xlnm.Print_Area" localSheetId="5">生徒旅費!$P$1:$AC$56</definedName>
    <definedName name="_xlnm.Print_Area" localSheetId="1">'精算書様式6-4,5,6,7'!$BO$1:$DI$60</definedName>
    <definedName name="_xlnm.Print_Area" localSheetId="4">旅行命令１!$M$1:$CW$66</definedName>
  </definedNames>
  <calcPr calcId="162913"/>
  <fileRecoveryPr autoRecover="0"/>
</workbook>
</file>

<file path=xl/calcChain.xml><?xml version="1.0" encoding="utf-8"?>
<calcChain xmlns="http://schemas.openxmlformats.org/spreadsheetml/2006/main">
  <c r="CS31" i="11" l="1"/>
  <c r="CQ31" i="11"/>
  <c r="CO31" i="11"/>
  <c r="CL31" i="11"/>
  <c r="CU28" i="11" s="1"/>
  <c r="CV26" i="11"/>
  <c r="CU26" i="11"/>
  <c r="CS26" i="11"/>
  <c r="CR26" i="11"/>
  <c r="CP26" i="11"/>
  <c r="CN26" i="11"/>
  <c r="CC62" i="11"/>
  <c r="CA62" i="11"/>
  <c r="BY62" i="11"/>
  <c r="BV62" i="11"/>
  <c r="CF57" i="11"/>
  <c r="CE57" i="11"/>
  <c r="CC57" i="11"/>
  <c r="CB57" i="11"/>
  <c r="BZ57" i="11"/>
  <c r="BX57" i="11"/>
  <c r="CC29" i="11"/>
  <c r="CA29" i="11"/>
  <c r="BY29" i="11"/>
  <c r="BV29" i="11"/>
  <c r="CF24" i="11"/>
  <c r="CE24" i="11"/>
  <c r="CC24" i="11"/>
  <c r="CB24" i="11"/>
  <c r="BZ24" i="11"/>
  <c r="BX24" i="11"/>
  <c r="BN63" i="11"/>
  <c r="BP63" i="11" s="1"/>
  <c r="BN60" i="11"/>
  <c r="BP60" i="11" s="1"/>
  <c r="BN57" i="11"/>
  <c r="BP57" i="11" s="1"/>
  <c r="BN54" i="11"/>
  <c r="BP54" i="11" s="1"/>
  <c r="BN51" i="11"/>
  <c r="BP51" i="11" s="1"/>
  <c r="BN48" i="11"/>
  <c r="BP48" i="11" s="1"/>
  <c r="BN45" i="11"/>
  <c r="BN42" i="11"/>
  <c r="BP42" i="11" s="1"/>
  <c r="BN39" i="11"/>
  <c r="BN36" i="11"/>
  <c r="BN33" i="11"/>
  <c r="BN30" i="11"/>
  <c r="BN27" i="11"/>
  <c r="BN24" i="11"/>
  <c r="BN21" i="11"/>
  <c r="BN18" i="11"/>
  <c r="BN15" i="11"/>
  <c r="BN12" i="11"/>
  <c r="BZ26" i="7"/>
  <c r="M14" i="2"/>
  <c r="CU27" i="11" l="1"/>
  <c r="CT13" i="11" s="1"/>
  <c r="CE25" i="11"/>
  <c r="CE59" i="11"/>
  <c r="CE58" i="11"/>
  <c r="CD46" i="11" s="1"/>
  <c r="CE26" i="11"/>
  <c r="BP65" i="11"/>
  <c r="CD13" i="11" l="1"/>
  <c r="BC28" i="11" l="1"/>
  <c r="BA28" i="11"/>
  <c r="AQ28" i="11"/>
  <c r="AW28" i="11"/>
  <c r="AM28" i="11"/>
  <c r="AV33" i="11" l="1"/>
  <c r="AQ33" i="11"/>
  <c r="AL33" i="11"/>
  <c r="AF33" i="11"/>
  <c r="AU28" i="11"/>
  <c r="BA29" i="11" s="1"/>
  <c r="BA30" i="11" l="1"/>
  <c r="M20" i="2"/>
  <c r="M19" i="2"/>
  <c r="M18" i="2"/>
  <c r="M17" i="2"/>
  <c r="M16" i="2"/>
  <c r="M15" i="2"/>
  <c r="M38" i="2"/>
  <c r="M37" i="2"/>
  <c r="M36" i="2"/>
  <c r="M35" i="2"/>
  <c r="M34" i="2"/>
  <c r="M33" i="2"/>
  <c r="M32" i="2"/>
  <c r="M31" i="2"/>
  <c r="M30" i="2"/>
  <c r="AH52" i="11" l="1"/>
  <c r="AH44" i="11"/>
  <c r="AH48" i="11"/>
  <c r="M21" i="2"/>
  <c r="M39" i="2"/>
  <c r="V63" i="11"/>
  <c r="X63" i="11" s="1"/>
  <c r="V60" i="11"/>
  <c r="X60" i="11" s="1"/>
  <c r="V57" i="11"/>
  <c r="X57" i="11" s="1"/>
  <c r="V54" i="11"/>
  <c r="X54" i="11" s="1"/>
  <c r="V51" i="11"/>
  <c r="X51" i="11" s="1"/>
  <c r="V48" i="11"/>
  <c r="X48" i="11" s="1"/>
  <c r="V45" i="11"/>
  <c r="X45" i="11" s="1"/>
  <c r="V42" i="11"/>
  <c r="X42" i="11" s="1"/>
  <c r="V39" i="11"/>
  <c r="X39" i="11" s="1"/>
  <c r="V36" i="11"/>
  <c r="X36" i="11" s="1"/>
  <c r="V33" i="11"/>
  <c r="X33" i="11" s="1"/>
  <c r="V30" i="11"/>
  <c r="X30" i="11" s="1"/>
  <c r="V27" i="11"/>
  <c r="X27" i="11" s="1"/>
  <c r="V24" i="11"/>
  <c r="X24" i="11" s="1"/>
  <c r="V21" i="11"/>
  <c r="X21" i="11" s="1"/>
  <c r="V18" i="11"/>
  <c r="X18" i="11" s="1"/>
  <c r="V15" i="11"/>
  <c r="X15" i="11" s="1"/>
  <c r="V12" i="11"/>
  <c r="X12" i="11" s="1"/>
  <c r="AF30" i="5"/>
  <c r="BV30" i="5"/>
  <c r="DL30" i="5"/>
  <c r="EG30" i="5"/>
  <c r="CQ30" i="5"/>
  <c r="BA30" i="5"/>
  <c r="K30" i="5"/>
  <c r="AW60" i="11" l="1"/>
  <c r="AX13" i="11" s="1"/>
  <c r="X65" i="11"/>
  <c r="NH26" i="7" l="1"/>
  <c r="NH25" i="7"/>
  <c r="NH24" i="7"/>
  <c r="NH23" i="7"/>
  <c r="NH22" i="7"/>
  <c r="NH21" i="7"/>
  <c r="NH20" i="7"/>
  <c r="NH19" i="7"/>
  <c r="MM26" i="7"/>
  <c r="KW26" i="7"/>
  <c r="JG26" i="7"/>
  <c r="MM25" i="7"/>
  <c r="KW25" i="7"/>
  <c r="JG25" i="7"/>
  <c r="MM24" i="7"/>
  <c r="KW24" i="7"/>
  <c r="JG24" i="7"/>
  <c r="MM23" i="7"/>
  <c r="KW23" i="7"/>
  <c r="JG23" i="7"/>
  <c r="MM22" i="7"/>
  <c r="KW22" i="7"/>
  <c r="JG22" i="7"/>
  <c r="MM21" i="7"/>
  <c r="KW21" i="7"/>
  <c r="JG21" i="7"/>
  <c r="MM20" i="7"/>
  <c r="KW20" i="7"/>
  <c r="JG20" i="7"/>
  <c r="MM19" i="7"/>
  <c r="KW19" i="7"/>
  <c r="JG19" i="7"/>
  <c r="MG15" i="7"/>
  <c r="KQ15" i="7"/>
  <c r="JA15" i="7"/>
  <c r="HQ26" i="7"/>
  <c r="GA26" i="7"/>
  <c r="EK26" i="7"/>
  <c r="HQ25" i="7"/>
  <c r="GA25" i="7"/>
  <c r="EK25" i="7"/>
  <c r="HQ24" i="7"/>
  <c r="GA24" i="7"/>
  <c r="EK24" i="7"/>
  <c r="HQ23" i="7"/>
  <c r="GA23" i="7"/>
  <c r="EK23" i="7"/>
  <c r="HQ22" i="7"/>
  <c r="GA22" i="7"/>
  <c r="EK22" i="7"/>
  <c r="HQ21" i="7"/>
  <c r="GA21" i="7"/>
  <c r="EK21" i="7"/>
  <c r="HQ20" i="7"/>
  <c r="GA20" i="7"/>
  <c r="EK20" i="7"/>
  <c r="HQ19" i="7"/>
  <c r="GA19" i="7"/>
  <c r="EK19" i="7"/>
  <c r="HK15" i="7"/>
  <c r="FU15" i="7"/>
  <c r="EE15" i="7"/>
  <c r="NB15" i="7"/>
  <c r="LR26" i="7"/>
  <c r="KB26" i="7"/>
  <c r="LR25" i="7"/>
  <c r="KB25" i="7"/>
  <c r="LR24" i="7"/>
  <c r="KB24" i="7"/>
  <c r="LR23" i="7"/>
  <c r="KB23" i="7"/>
  <c r="LR22" i="7"/>
  <c r="KB22" i="7"/>
  <c r="LR21" i="7"/>
  <c r="KB21" i="7"/>
  <c r="LR20" i="7"/>
  <c r="KB20" i="7"/>
  <c r="LR19" i="7"/>
  <c r="KB19" i="7"/>
  <c r="LL15" i="7"/>
  <c r="JV15" i="7"/>
  <c r="IL26" i="7"/>
  <c r="GV26" i="7"/>
  <c r="IL25" i="7"/>
  <c r="GV25" i="7"/>
  <c r="IL24" i="7"/>
  <c r="GV24" i="7"/>
  <c r="IL23" i="7"/>
  <c r="GV23" i="7"/>
  <c r="IL22" i="7"/>
  <c r="GV22" i="7"/>
  <c r="IL21" i="7"/>
  <c r="GV21" i="7"/>
  <c r="IL20" i="7"/>
  <c r="GV20" i="7"/>
  <c r="IL19" i="7"/>
  <c r="GV19" i="7"/>
  <c r="IF15" i="7"/>
  <c r="GP15" i="7"/>
  <c r="FF26" i="7"/>
  <c r="DP26" i="7"/>
  <c r="FF25" i="7"/>
  <c r="DP25" i="7"/>
  <c r="FF24" i="7"/>
  <c r="DP24" i="7"/>
  <c r="FF23" i="7"/>
  <c r="DP23" i="7"/>
  <c r="FF22" i="7"/>
  <c r="DP22" i="7"/>
  <c r="FF21" i="7"/>
  <c r="DP21" i="7"/>
  <c r="FF20" i="7"/>
  <c r="DP20" i="7"/>
  <c r="FF19" i="7"/>
  <c r="DP19" i="7"/>
  <c r="EZ15" i="7"/>
  <c r="DJ15" i="7"/>
  <c r="CU26" i="7"/>
  <c r="CU24" i="7"/>
  <c r="CU22" i="7"/>
  <c r="CU21" i="7"/>
  <c r="CU20" i="7"/>
  <c r="CU19" i="7"/>
  <c r="CO15" i="7"/>
  <c r="BZ25" i="7"/>
  <c r="BZ24" i="7"/>
  <c r="BZ23" i="7"/>
  <c r="BZ22" i="7"/>
  <c r="BZ21" i="7"/>
  <c r="BZ20" i="7"/>
  <c r="BZ19" i="7"/>
  <c r="BT15" i="7"/>
  <c r="BZ27" i="7" l="1"/>
  <c r="IL27" i="7"/>
  <c r="JG27" i="7"/>
  <c r="NH27" i="7"/>
  <c r="KB27" i="7"/>
  <c r="EK27" i="7"/>
  <c r="EI11" i="7" s="1"/>
  <c r="KW27" i="7"/>
  <c r="KU11" i="7" s="1"/>
  <c r="FF27" i="7"/>
  <c r="FD11" i="7" s="1"/>
  <c r="DP27" i="7"/>
  <c r="DN11" i="7" s="1"/>
  <c r="GV27" i="7"/>
  <c r="GT11" i="7" s="1"/>
  <c r="GA27" i="7"/>
  <c r="FY11" i="7" s="1"/>
  <c r="LR27" i="7"/>
  <c r="LP11" i="7" s="1"/>
  <c r="HQ27" i="7"/>
  <c r="HO11" i="7" s="1"/>
  <c r="MM27" i="7"/>
  <c r="JZ11" i="7"/>
  <c r="IJ11" i="7"/>
  <c r="NF11" i="7"/>
  <c r="MK11" i="7"/>
  <c r="JE11" i="7"/>
  <c r="BX11" i="7"/>
  <c r="BE26" i="7"/>
  <c r="BE25" i="7"/>
  <c r="BE24" i="7"/>
  <c r="BE23" i="7"/>
  <c r="BE22" i="7"/>
  <c r="BE21" i="7"/>
  <c r="BE20" i="7"/>
  <c r="BE19" i="7"/>
  <c r="AY15" i="7"/>
  <c r="AJ20" i="7"/>
  <c r="AJ26" i="7"/>
  <c r="AJ25" i="7"/>
  <c r="AJ24" i="7"/>
  <c r="AJ23" i="7"/>
  <c r="AJ22" i="7"/>
  <c r="AJ21" i="7"/>
  <c r="AJ19" i="7"/>
  <c r="AD15" i="7"/>
  <c r="O26" i="7"/>
  <c r="O25" i="7"/>
  <c r="O24" i="7"/>
  <c r="O23" i="7"/>
  <c r="O22" i="7"/>
  <c r="O21" i="7"/>
  <c r="O20" i="7"/>
  <c r="O19" i="7"/>
  <c r="I15" i="7"/>
  <c r="BE27" i="7" l="1"/>
  <c r="BC11" i="7" s="1"/>
  <c r="O27" i="7"/>
  <c r="M11" i="7" s="1"/>
  <c r="AJ27" i="7"/>
  <c r="AH11" i="7" s="1"/>
  <c r="EI11" i="5" l="1"/>
  <c r="EE15" i="5"/>
  <c r="DN11" i="5"/>
  <c r="DJ15" i="5"/>
  <c r="CS11" i="5"/>
  <c r="CO15" i="5"/>
  <c r="BX11" i="5"/>
  <c r="BT15" i="5"/>
  <c r="AH11" i="5" l="1"/>
  <c r="AD15" i="5"/>
  <c r="BC11" i="5"/>
  <c r="AY15" i="5"/>
  <c r="M11" i="5"/>
  <c r="I15" i="5"/>
  <c r="DY23" i="2" l="1"/>
  <c r="K34" i="16" l="1"/>
  <c r="CC9" i="2" l="1"/>
  <c r="CC10" i="2" s="1"/>
  <c r="CC28" i="2"/>
  <c r="CF20" i="2"/>
  <c r="AJ17" i="2" l="1"/>
  <c r="DA41" i="2" l="1"/>
  <c r="DD41" i="2"/>
  <c r="CX41" i="2"/>
  <c r="CF58" i="2"/>
  <c r="CF59" i="2" s="1"/>
  <c r="CC58" i="2"/>
  <c r="CC59" i="2" s="1"/>
  <c r="BZ58" i="2"/>
  <c r="BZ59" i="2" s="1"/>
  <c r="CI54" i="2"/>
  <c r="CI55" i="2" s="1"/>
  <c r="CI56" i="2" s="1"/>
  <c r="CI57" i="2" s="1"/>
  <c r="DY13" i="2"/>
  <c r="EB9" i="2"/>
  <c r="DA35" i="2"/>
  <c r="DD35" i="2"/>
  <c r="CX35" i="2"/>
  <c r="DA28" i="2"/>
  <c r="DD28" i="2"/>
  <c r="DD19" i="2"/>
  <c r="CC47" i="2"/>
  <c r="CF47" i="2"/>
  <c r="CC43" i="2"/>
  <c r="CI59" i="2" l="1"/>
  <c r="CF43" i="2"/>
  <c r="BZ43" i="2"/>
  <c r="BZ44" i="2" s="1"/>
  <c r="CF28" i="2"/>
  <c r="CF24" i="2"/>
  <c r="CF9" i="2"/>
  <c r="BK30" i="2"/>
  <c r="BK31" i="2" s="1"/>
  <c r="BE12" i="2"/>
  <c r="BK10" i="2"/>
  <c r="BH12" i="2"/>
  <c r="BH8" i="2"/>
  <c r="BH9" i="2" s="1"/>
  <c r="BE8" i="2"/>
  <c r="BE9" i="2" s="1"/>
  <c r="BB8" i="2"/>
  <c r="BB9" i="2" s="1"/>
  <c r="BE13" i="2" l="1"/>
  <c r="BH13" i="2"/>
  <c r="BK9" i="2"/>
  <c r="V46" i="4"/>
  <c r="I63" i="11" l="1"/>
  <c r="K63" i="11" s="1"/>
  <c r="I60" i="11"/>
  <c r="K60" i="11" s="1"/>
  <c r="I57" i="11"/>
  <c r="K57" i="11" s="1"/>
  <c r="I54" i="11"/>
  <c r="K54" i="11" s="1"/>
  <c r="I51" i="11"/>
  <c r="K51" i="11" s="1"/>
  <c r="I48" i="11"/>
  <c r="K48" i="11" s="1"/>
  <c r="I45" i="11"/>
  <c r="K45" i="11" s="1"/>
  <c r="I42" i="11"/>
  <c r="K42" i="11" s="1"/>
  <c r="I39" i="11"/>
  <c r="K39" i="11" s="1"/>
  <c r="I36" i="11"/>
  <c r="K36" i="11" s="1"/>
  <c r="I33" i="11"/>
  <c r="K33" i="11" s="1"/>
  <c r="I30" i="11"/>
  <c r="K30" i="11" s="1"/>
  <c r="I27" i="11"/>
  <c r="K27" i="11" s="1"/>
  <c r="I24" i="11"/>
  <c r="K24" i="11" s="1"/>
  <c r="I21" i="11"/>
  <c r="K21" i="11" s="1"/>
  <c r="I18" i="11"/>
  <c r="K18" i="11" s="1"/>
  <c r="I15" i="11"/>
  <c r="K15" i="11" s="1"/>
  <c r="I12" i="11"/>
  <c r="K12" i="11" s="1"/>
  <c r="K65" i="11" l="1"/>
  <c r="AG48" i="2"/>
  <c r="AJ48" i="2"/>
  <c r="AJ34" i="2" l="1"/>
  <c r="AG34" i="2"/>
  <c r="AJ24" i="2"/>
  <c r="AG24" i="2"/>
  <c r="CU25" i="7" l="1"/>
  <c r="CU23" i="7"/>
  <c r="CU27" i="7" l="1"/>
  <c r="CS11" i="7" s="1"/>
  <c r="DY24" i="2"/>
  <c r="DY9" i="2" l="1"/>
  <c r="DY10" i="2" s="1"/>
  <c r="DY14" i="2" s="1"/>
  <c r="DA19" i="2"/>
  <c r="DA20" i="2" s="1"/>
  <c r="DA8" i="2"/>
  <c r="DA9" i="2" s="1"/>
  <c r="BZ38" i="2"/>
  <c r="BZ39" i="2" s="1"/>
  <c r="CC38" i="2"/>
  <c r="CC20" i="2"/>
  <c r="CC21" i="2" s="1"/>
  <c r="CC24" i="2" s="1"/>
  <c r="CC25" i="2" s="1"/>
  <c r="CC29" i="2" s="1"/>
  <c r="CF10" i="2"/>
  <c r="BZ9" i="2"/>
  <c r="BZ10" i="2" s="1"/>
  <c r="BH47" i="2"/>
  <c r="BE47" i="2"/>
  <c r="BE43" i="2"/>
  <c r="BE44" i="2" s="1"/>
  <c r="BB43" i="2"/>
  <c r="BB44" i="2" s="1"/>
  <c r="BK40" i="2"/>
  <c r="BH23" i="2"/>
  <c r="BH24" i="2" s="1"/>
  <c r="BE23" i="2"/>
  <c r="BE24" i="2" s="1"/>
  <c r="G46" i="4"/>
  <c r="EB13" i="2"/>
  <c r="DV13" i="2"/>
  <c r="EB10" i="2"/>
  <c r="DV9" i="2"/>
  <c r="DV10" i="2" s="1"/>
  <c r="EE5" i="2"/>
  <c r="EE6" i="2" s="1"/>
  <c r="EE7" i="2" s="1"/>
  <c r="EB23" i="2"/>
  <c r="EB24" i="2" s="1"/>
  <c r="DV23" i="2"/>
  <c r="DV24" i="2" s="1"/>
  <c r="EE20" i="2"/>
  <c r="EE21" i="2" s="1"/>
  <c r="BB47" i="2"/>
  <c r="BB23" i="2"/>
  <c r="BB24" i="2" s="1"/>
  <c r="BK19" i="2"/>
  <c r="BK20" i="2" s="1"/>
  <c r="BK21" i="2" s="1"/>
  <c r="BH33" i="2"/>
  <c r="BH34" i="2" s="1"/>
  <c r="BB13" i="2"/>
  <c r="BK5" i="2"/>
  <c r="BK6" i="2" s="1"/>
  <c r="AG57" i="2"/>
  <c r="AG17" i="2"/>
  <c r="AG8" i="2"/>
  <c r="AG9" i="2" s="1"/>
  <c r="AJ57" i="2"/>
  <c r="AJ8" i="2"/>
  <c r="AJ9" i="2" s="1"/>
  <c r="AM5" i="2"/>
  <c r="AM6" i="2" s="1"/>
  <c r="J39" i="2"/>
  <c r="G42" i="2" s="1"/>
  <c r="J21" i="2"/>
  <c r="D42" i="2" s="1"/>
  <c r="J42" i="2" s="1"/>
  <c r="BZ47" i="2"/>
  <c r="CF38" i="2"/>
  <c r="CF39" i="2" s="1"/>
  <c r="CF44" i="2" s="1"/>
  <c r="CF48" i="2" s="1"/>
  <c r="CI35" i="2"/>
  <c r="CI36" i="2" s="1"/>
  <c r="CF21" i="2"/>
  <c r="CF25" i="2" s="1"/>
  <c r="CF29" i="2" s="1"/>
  <c r="CI16" i="2"/>
  <c r="CI17" i="2" s="1"/>
  <c r="CI18" i="2" s="1"/>
  <c r="CI5" i="2"/>
  <c r="CI6" i="2" s="1"/>
  <c r="CI7" i="2" s="1"/>
  <c r="CI8" i="2" s="1"/>
  <c r="DD23" i="2"/>
  <c r="DA23" i="2"/>
  <c r="CX23" i="2"/>
  <c r="DD20" i="2"/>
  <c r="CX19" i="2"/>
  <c r="CX20" i="2" s="1"/>
  <c r="DG15" i="2"/>
  <c r="DG16" i="2" s="1"/>
  <c r="DG17" i="2" s="1"/>
  <c r="DD8" i="2"/>
  <c r="DD9" i="2" s="1"/>
  <c r="CX8" i="2"/>
  <c r="CX9" i="2" s="1"/>
  <c r="DG5" i="2"/>
  <c r="DG6" i="2" s="1"/>
  <c r="DG7" i="2" s="1"/>
  <c r="G39" i="2"/>
  <c r="D39" i="2"/>
  <c r="G21" i="2"/>
  <c r="D21" i="2"/>
  <c r="CC39" i="2" l="1"/>
  <c r="CC44" i="2" s="1"/>
  <c r="CC48" i="2" s="1"/>
  <c r="CI29" i="2"/>
  <c r="CI25" i="2"/>
  <c r="CI26" i="2" s="1"/>
  <c r="CI27" i="2" s="1"/>
  <c r="BE48" i="2"/>
  <c r="DG9" i="2"/>
  <c r="CI21" i="2"/>
  <c r="CI22" i="2" s="1"/>
  <c r="CI10" i="2"/>
  <c r="BK41" i="2"/>
  <c r="BH43" i="2" s="1"/>
  <c r="BH44" i="2" s="1"/>
  <c r="DG20" i="2"/>
  <c r="DG21" i="2" s="1"/>
  <c r="EE24" i="2"/>
  <c r="EE10" i="2"/>
  <c r="EE11" i="2" s="1"/>
  <c r="DV14" i="2"/>
  <c r="EB14" i="2"/>
  <c r="BK34" i="2"/>
  <c r="CX24" i="2"/>
  <c r="CX28" i="2" s="1"/>
  <c r="CX29" i="2" s="1"/>
  <c r="CX36" i="2" s="1"/>
  <c r="DD24" i="2"/>
  <c r="BZ48" i="2"/>
  <c r="AG18" i="2"/>
  <c r="AG25" i="2" s="1"/>
  <c r="BK13" i="2"/>
  <c r="BB48" i="2"/>
  <c r="AJ18" i="2"/>
  <c r="AJ25" i="2" s="1"/>
  <c r="AJ35" i="2" s="1"/>
  <c r="AJ49" i="2" s="1"/>
  <c r="AM9" i="2"/>
  <c r="AM10" i="2" s="1"/>
  <c r="AM11" i="2" s="1"/>
  <c r="AM12" i="2" s="1"/>
  <c r="AM13" i="2" s="1"/>
  <c r="AM14" i="2" s="1"/>
  <c r="AM15" i="2" s="1"/>
  <c r="DA24" i="2"/>
  <c r="DA29" i="2" s="1"/>
  <c r="DA36" i="2" s="1"/>
  <c r="DA42" i="2" l="1"/>
  <c r="DD29" i="2"/>
  <c r="CI39" i="2"/>
  <c r="CI40" i="2" s="1"/>
  <c r="CI41" i="2" s="1"/>
  <c r="CI44" i="2"/>
  <c r="CI45" i="2" s="1"/>
  <c r="CI46" i="2" s="1"/>
  <c r="AG35" i="2"/>
  <c r="EE14" i="2"/>
  <c r="BH48" i="2"/>
  <c r="BK48" i="2" s="1"/>
  <c r="BK44" i="2"/>
  <c r="BK45" i="2" s="1"/>
  <c r="DG24" i="2"/>
  <c r="DG25" i="2" s="1"/>
  <c r="DG26" i="2" s="1"/>
  <c r="AM18" i="2"/>
  <c r="AM19" i="2" s="1"/>
  <c r="AM20" i="2" s="1"/>
  <c r="AM21" i="2" s="1"/>
  <c r="AM22" i="2" s="1"/>
  <c r="DG29" i="2" l="1"/>
  <c r="DG30" i="2" s="1"/>
  <c r="DG31" i="2" s="1"/>
  <c r="DG32" i="2" s="1"/>
  <c r="DG33" i="2" s="1"/>
  <c r="DD36" i="2"/>
  <c r="CI48" i="2"/>
  <c r="AG49" i="2"/>
  <c r="AG58" i="2" s="1"/>
  <c r="AM25" i="2"/>
  <c r="AM26" i="2" s="1"/>
  <c r="AM27" i="2" s="1"/>
  <c r="AM28" i="2" s="1"/>
  <c r="DD42" i="2" l="1"/>
  <c r="DG42" i="2" s="1"/>
  <c r="DG36" i="2"/>
  <c r="DG37" i="2" s="1"/>
  <c r="AM30" i="2"/>
  <c r="AM29" i="2"/>
  <c r="AM49" i="2"/>
  <c r="AM50" i="2" s="1"/>
  <c r="AJ58" i="2"/>
  <c r="AM58" i="2" s="1"/>
  <c r="AM51" i="2" l="1"/>
  <c r="AM52" i="2" s="1"/>
  <c r="AM53" i="2" s="1"/>
  <c r="AM54" i="2" s="1"/>
  <c r="AM55" i="2" s="1"/>
  <c r="AM32" i="2"/>
  <c r="AM35" i="2" s="1"/>
  <c r="AM38" i="2" s="1"/>
  <c r="AM39" i="2" s="1"/>
  <c r="AM31" i="2"/>
  <c r="AM36" i="2" l="1"/>
  <c r="AM37" i="2" s="1"/>
  <c r="AM40" i="2" s="1"/>
  <c r="AM41" i="2" s="1"/>
  <c r="AM42" i="2" l="1"/>
  <c r="AM43" i="2" s="1"/>
  <c r="AM44" i="2" s="1"/>
  <c r="AM45" i="2" s="1"/>
  <c r="AM46" i="2" s="1"/>
  <c r="DG38" i="2"/>
  <c r="DG39" i="2" s="1"/>
</calcChain>
</file>

<file path=xl/sharedStrings.xml><?xml version="1.0" encoding="utf-8"?>
<sst xmlns="http://schemas.openxmlformats.org/spreadsheetml/2006/main" count="2767" uniqueCount="828">
  <si>
    <t>―　様　式　６　―</t>
    <rPh sb="2" eb="3">
      <t>サマ</t>
    </rPh>
    <rPh sb="4" eb="5">
      <t>シキ</t>
    </rPh>
    <phoneticPr fontId="1"/>
  </si>
  <si>
    <t>―　様　式　６－3　―</t>
    <rPh sb="2" eb="3">
      <t>サマ</t>
    </rPh>
    <rPh sb="4" eb="5">
      <t>シキ</t>
    </rPh>
    <phoneticPr fontId="1"/>
  </si>
  <si>
    <t>―　様　式　６－2　―</t>
    <rPh sb="2" eb="3">
      <t>サマ</t>
    </rPh>
    <rPh sb="4" eb="5">
      <t>シキ</t>
    </rPh>
    <phoneticPr fontId="1"/>
  </si>
  <si>
    <t>専門部</t>
    <rPh sb="0" eb="3">
      <t>センモンブ</t>
    </rPh>
    <phoneticPr fontId="1"/>
  </si>
  <si>
    <t>　北海道高等学校文化連盟</t>
    <rPh sb="1" eb="4">
      <t>ホッカイドウ</t>
    </rPh>
    <rPh sb="4" eb="6">
      <t>コウトウ</t>
    </rPh>
    <rPh sb="6" eb="8">
      <t>ガッコウ</t>
    </rPh>
    <rPh sb="8" eb="10">
      <t>ブンカ</t>
    </rPh>
    <rPh sb="10" eb="12">
      <t>レンメイ</t>
    </rPh>
    <phoneticPr fontId="1"/>
  </si>
  <si>
    <t>　第　　　回全道高等学校　　　　　　　大会</t>
    <rPh sb="1" eb="2">
      <t>ダイ</t>
    </rPh>
    <rPh sb="5" eb="6">
      <t>カイ</t>
    </rPh>
    <rPh sb="6" eb="8">
      <t>ゼンドウ</t>
    </rPh>
    <rPh sb="8" eb="10">
      <t>コウトウ</t>
    </rPh>
    <rPh sb="10" eb="12">
      <t>ガッコウ</t>
    </rPh>
    <rPh sb="19" eb="21">
      <t>タイカイ</t>
    </rPh>
    <phoneticPr fontId="1"/>
  </si>
  <si>
    <t>開  催  日  時</t>
    <rPh sb="0" eb="1">
      <t>ヒラキ</t>
    </rPh>
    <rPh sb="3" eb="4">
      <t>サイ</t>
    </rPh>
    <rPh sb="6" eb="7">
      <t>ヒ</t>
    </rPh>
    <rPh sb="9" eb="10">
      <t>ジ</t>
    </rPh>
    <phoneticPr fontId="1"/>
  </si>
  <si>
    <t>　北海道高等学校文化連盟の　　　　　　　部員及び顧問</t>
    <rPh sb="1" eb="4">
      <t>ホッカイドウ</t>
    </rPh>
    <rPh sb="4" eb="6">
      <t>コウトウ</t>
    </rPh>
    <rPh sb="6" eb="8">
      <t>ガッコウ</t>
    </rPh>
    <rPh sb="8" eb="10">
      <t>ブンカ</t>
    </rPh>
    <rPh sb="10" eb="12">
      <t>レンメイ</t>
    </rPh>
    <rPh sb="20" eb="22">
      <t>ブイン</t>
    </rPh>
    <rPh sb="22" eb="23">
      <t>オヨ</t>
    </rPh>
    <rPh sb="24" eb="26">
      <t>コモン</t>
    </rPh>
    <phoneticPr fontId="1"/>
  </si>
  <si>
    <t>　大会スローガン　　「美・アンビシャス」</t>
    <rPh sb="1" eb="3">
      <t>タイカイ</t>
    </rPh>
    <rPh sb="11" eb="12">
      <t>ビ</t>
    </rPh>
    <phoneticPr fontId="1"/>
  </si>
  <si>
    <t>　　＜研修１＞　参加生徒及び顧問による立体造形（多面体制作）と作品鑑賞</t>
    <rPh sb="3" eb="5">
      <t>ケンシュウ</t>
    </rPh>
    <rPh sb="8" eb="10">
      <t>サンカ</t>
    </rPh>
    <rPh sb="10" eb="12">
      <t>セイト</t>
    </rPh>
    <rPh sb="12" eb="13">
      <t>オヨ</t>
    </rPh>
    <rPh sb="14" eb="16">
      <t>コモン</t>
    </rPh>
    <rPh sb="19" eb="21">
      <t>リッタイ</t>
    </rPh>
    <rPh sb="21" eb="23">
      <t>ゾウケイ</t>
    </rPh>
    <rPh sb="24" eb="27">
      <t>タメンタイ</t>
    </rPh>
    <rPh sb="27" eb="29">
      <t>セイサク</t>
    </rPh>
    <rPh sb="31" eb="33">
      <t>サクヒン</t>
    </rPh>
    <rPh sb="33" eb="35">
      <t>カンショウ</t>
    </rPh>
    <phoneticPr fontId="1"/>
  </si>
  <si>
    <t>　１　作品展示発表</t>
    <phoneticPr fontId="1"/>
  </si>
  <si>
    <t>　　＜研修２＞　参加生徒及び顧問によるスケッチと開拓の村見学鑑賞</t>
    <rPh sb="3" eb="5">
      <t>ケンシュウ</t>
    </rPh>
    <rPh sb="8" eb="10">
      <t>サンカ</t>
    </rPh>
    <rPh sb="10" eb="12">
      <t>セイト</t>
    </rPh>
    <rPh sb="12" eb="13">
      <t>オヨ</t>
    </rPh>
    <rPh sb="14" eb="16">
      <t>コモン</t>
    </rPh>
    <rPh sb="24" eb="26">
      <t>カイタク</t>
    </rPh>
    <rPh sb="27" eb="28">
      <t>ムラ</t>
    </rPh>
    <rPh sb="28" eb="30">
      <t>ケンガク</t>
    </rPh>
    <rPh sb="30" eb="32">
      <t>カンショウ</t>
    </rPh>
    <phoneticPr fontId="1"/>
  </si>
  <si>
    <t>　２　研修会活動及び作品交流</t>
    <rPh sb="3" eb="6">
      <t>ケンシュウカイ</t>
    </rPh>
    <rPh sb="6" eb="8">
      <t>カツドウ</t>
    </rPh>
    <rPh sb="8" eb="9">
      <t>オヨ</t>
    </rPh>
    <rPh sb="10" eb="12">
      <t>サクヒン</t>
    </rPh>
    <rPh sb="12" eb="14">
      <t>コウリュウ</t>
    </rPh>
    <phoneticPr fontId="1"/>
  </si>
  <si>
    <t>　３　大会日程</t>
    <rPh sb="3" eb="5">
      <t>タイカイ</t>
    </rPh>
    <rPh sb="5" eb="7">
      <t>ニッテイ</t>
    </rPh>
    <phoneticPr fontId="1"/>
  </si>
  <si>
    <t>　　・　参加者全員による制作研修を通じて全道の高校生と交流し、作品を鑑賞・</t>
    <rPh sb="4" eb="7">
      <t>サンカシャ</t>
    </rPh>
    <rPh sb="7" eb="9">
      <t>ゼンイン</t>
    </rPh>
    <rPh sb="12" eb="14">
      <t>セイサク</t>
    </rPh>
    <rPh sb="14" eb="16">
      <t>ケンシュウ</t>
    </rPh>
    <rPh sb="17" eb="18">
      <t>ツウ</t>
    </rPh>
    <rPh sb="20" eb="22">
      <t>ゼンドウ</t>
    </rPh>
    <rPh sb="23" eb="26">
      <t>コウコウセイ</t>
    </rPh>
    <rPh sb="27" eb="29">
      <t>コウリュウ</t>
    </rPh>
    <rPh sb="31" eb="33">
      <t>サクヒン</t>
    </rPh>
    <rPh sb="34" eb="36">
      <t>カンショウ</t>
    </rPh>
    <phoneticPr fontId="1"/>
  </si>
  <si>
    <t>実　　績　　報　　告　　書　　（Ｎｏ１）</t>
    <rPh sb="0" eb="1">
      <t>ジツ</t>
    </rPh>
    <rPh sb="3" eb="4">
      <t>イサオ</t>
    </rPh>
    <rPh sb="6" eb="7">
      <t>ホウ</t>
    </rPh>
    <rPh sb="9" eb="10">
      <t>コク</t>
    </rPh>
    <rPh sb="12" eb="13">
      <t>ショ</t>
    </rPh>
    <phoneticPr fontId="1"/>
  </si>
  <si>
    <t>実　　績　　報　　告　　書　　（Ｎｏ２）</t>
    <rPh sb="0" eb="1">
      <t>ジツ</t>
    </rPh>
    <rPh sb="3" eb="4">
      <t>イサオ</t>
    </rPh>
    <rPh sb="6" eb="7">
      <t>ホウ</t>
    </rPh>
    <rPh sb="9" eb="10">
      <t>コク</t>
    </rPh>
    <rPh sb="12" eb="13">
      <t>ショ</t>
    </rPh>
    <phoneticPr fontId="1"/>
  </si>
  <si>
    <t>　　　２　静かなる空間　　　　　　　　　　　　北海道　　　　高等学校　　　　２年　　　　　　　　　　　　　</t>
    <rPh sb="5" eb="6">
      <t>シズ</t>
    </rPh>
    <rPh sb="9" eb="11">
      <t>クウカン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</si>
  <si>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事　　業　　精　　算　　書</t>
    <rPh sb="0" eb="1">
      <t>コト</t>
    </rPh>
    <rPh sb="3" eb="4">
      <t>ギョウ</t>
    </rPh>
    <rPh sb="6" eb="7">
      <t>セイ</t>
    </rPh>
    <rPh sb="9" eb="10">
      <t>ザン</t>
    </rPh>
    <rPh sb="12" eb="13">
      <t>ショ</t>
    </rPh>
    <phoneticPr fontId="1"/>
  </si>
  <si>
    <t>　　収　　入</t>
    <rPh sb="2" eb="3">
      <t>オサム</t>
    </rPh>
    <rPh sb="5" eb="6">
      <t>イ</t>
    </rPh>
    <phoneticPr fontId="1"/>
  </si>
  <si>
    <t>そ　の　他</t>
    <rPh sb="4" eb="5">
      <t>タ</t>
    </rPh>
    <phoneticPr fontId="1"/>
  </si>
  <si>
    <t>広告料</t>
    <rPh sb="0" eb="3">
      <t>コウコクリョウ</t>
    </rPh>
    <phoneticPr fontId="1"/>
  </si>
  <si>
    <t>参加料</t>
    <rPh sb="0" eb="3">
      <t>サンカリョウ</t>
    </rPh>
    <phoneticPr fontId="1"/>
  </si>
  <si>
    <t>計</t>
    <rPh sb="0" eb="1">
      <t>ケイ</t>
    </rPh>
    <phoneticPr fontId="1"/>
  </si>
  <si>
    <t>当初予算額</t>
    <rPh sb="0" eb="2">
      <t>トウショ</t>
    </rPh>
    <rPh sb="2" eb="5">
      <t>ヨサンガク</t>
    </rPh>
    <phoneticPr fontId="1"/>
  </si>
  <si>
    <t>更正予算額</t>
    <rPh sb="0" eb="2">
      <t>コウセイ</t>
    </rPh>
    <rPh sb="2" eb="5">
      <t>ヨサンガク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</si>
  <si>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</si>
  <si>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備　　　　　　　　考</t>
    <rPh sb="0" eb="1">
      <t>ソナエ</t>
    </rPh>
    <rPh sb="9" eb="10">
      <t>コウ</t>
    </rPh>
    <phoneticPr fontId="1"/>
  </si>
  <si>
    <t>広　告　料</t>
    <rPh sb="0" eb="1">
      <t>ヒロシ</t>
    </rPh>
    <rPh sb="2" eb="3">
      <t>コク</t>
    </rPh>
    <rPh sb="4" eb="5">
      <t>リョウ</t>
    </rPh>
    <phoneticPr fontId="1"/>
  </si>
  <si>
    <t>入　場　料</t>
    <rPh sb="0" eb="1">
      <t>イ</t>
    </rPh>
    <rPh sb="2" eb="3">
      <t>バ</t>
    </rPh>
    <rPh sb="4" eb="5">
      <t>リョウ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</si>
  <si>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</si>
  <si>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負　担　金</t>
    <rPh sb="0" eb="1">
      <t>フ</t>
    </rPh>
    <rPh sb="2" eb="3">
      <t>タダシ</t>
    </rPh>
    <rPh sb="4" eb="5">
      <t>キン</t>
    </rPh>
    <phoneticPr fontId="1"/>
  </si>
  <si>
    <t>市町村補助金、利息等</t>
    <rPh sb="0" eb="3">
      <t>シチョウソン</t>
    </rPh>
    <rPh sb="3" eb="6">
      <t>ホジョキン</t>
    </rPh>
    <rPh sb="7" eb="9">
      <t>リソク</t>
    </rPh>
    <rPh sb="9" eb="10">
      <t>ナド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</si>
  <si>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</si>
  <si>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</si>
  <si>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</si>
  <si>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</si>
  <si>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</si>
  <si>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使用料及び賃借料</t>
    <rPh sb="0" eb="3">
      <t>シヨウリョウ</t>
    </rPh>
    <rPh sb="3" eb="4">
      <t>オヨ</t>
    </rPh>
    <rPh sb="5" eb="6">
      <t>チン</t>
    </rPh>
    <rPh sb="6" eb="8">
      <t>シャクリョウ</t>
    </rPh>
    <phoneticPr fontId="1"/>
  </si>
  <si>
    <t>要項、プログラム、封筒等</t>
    <rPh sb="0" eb="2">
      <t>ヨウコウ</t>
    </rPh>
    <rPh sb="9" eb="11">
      <t>フウトウ</t>
    </rPh>
    <rPh sb="11" eb="12">
      <t>ナド</t>
    </rPh>
    <phoneticPr fontId="1"/>
  </si>
  <si>
    <t>ＣＤ、テープ、用紙等</t>
    <rPh sb="7" eb="9">
      <t>ヨウシ</t>
    </rPh>
    <rPh sb="9" eb="10">
      <t>ナド</t>
    </rPh>
    <phoneticPr fontId="1"/>
  </si>
  <si>
    <t>　　　　　　―　様　式　６－4　―</t>
    <rPh sb="8" eb="9">
      <t>サマ</t>
    </rPh>
    <rPh sb="10" eb="11">
      <t>シキ</t>
    </rPh>
    <phoneticPr fontId="1"/>
  </si>
  <si>
    <t>　　支　　出　　</t>
    <rPh sb="2" eb="3">
      <t>シ</t>
    </rPh>
    <rPh sb="5" eb="6">
      <t>デ</t>
    </rPh>
    <phoneticPr fontId="1"/>
  </si>
  <si>
    <t>収  入  額</t>
    <rPh sb="0" eb="1">
      <t>オサム</t>
    </rPh>
    <rPh sb="3" eb="4">
      <t>イ</t>
    </rPh>
    <rPh sb="6" eb="7">
      <t>ガク</t>
    </rPh>
    <phoneticPr fontId="1"/>
  </si>
  <si>
    <t>支　出　額</t>
    <rPh sb="0" eb="1">
      <t>シ</t>
    </rPh>
    <rPh sb="2" eb="3">
      <t>デ</t>
    </rPh>
    <rPh sb="4" eb="5">
      <t>ガク</t>
    </rPh>
    <phoneticPr fontId="1"/>
  </si>
  <si>
    <t>残　　　額</t>
    <rPh sb="0" eb="1">
      <t>ザン</t>
    </rPh>
    <rPh sb="4" eb="5">
      <t>ガク</t>
    </rPh>
    <phoneticPr fontId="1"/>
  </si>
  <si>
    <t>総　括　簿</t>
    <rPh sb="0" eb="1">
      <t>ソウ</t>
    </rPh>
    <rPh sb="2" eb="3">
      <t>カツ</t>
    </rPh>
    <rPh sb="4" eb="5">
      <t>ボ</t>
    </rPh>
    <phoneticPr fontId="1"/>
  </si>
  <si>
    <t>　　　　―　様　式　６－5　―</t>
    <rPh sb="6" eb="7">
      <t>サマ</t>
    </rPh>
    <rPh sb="8" eb="9">
      <t>シキ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</si>
  <si>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</si>
  <si>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連盟負担金</t>
    <rPh sb="0" eb="2">
      <t>レンメイ</t>
    </rPh>
    <rPh sb="2" eb="5">
      <t>フタンキン</t>
    </rPh>
    <phoneticPr fontId="1"/>
  </si>
  <si>
    <t>Ｎｏ1</t>
    <phoneticPr fontId="1"/>
  </si>
  <si>
    <t>Ｎｏ2</t>
    <phoneticPr fontId="1"/>
  </si>
  <si>
    <t>Ｎｏ3</t>
    <phoneticPr fontId="1"/>
  </si>
  <si>
    <t>Ｎｏ8</t>
    <phoneticPr fontId="1"/>
  </si>
  <si>
    <t>Ｎｏ9</t>
    <phoneticPr fontId="1"/>
  </si>
  <si>
    <t>Ｎｏ14</t>
    <phoneticPr fontId="1"/>
  </si>
  <si>
    <t>Ｎｏ16</t>
    <phoneticPr fontId="1"/>
  </si>
  <si>
    <t>６　月　計</t>
    <rPh sb="2" eb="3">
      <t>ガツ</t>
    </rPh>
    <rPh sb="4" eb="5">
      <t>ケイ</t>
    </rPh>
    <phoneticPr fontId="1"/>
  </si>
  <si>
    <t>累　　　計</t>
    <rPh sb="0" eb="1">
      <t>ルイ</t>
    </rPh>
    <rPh sb="4" eb="5">
      <t>ケイ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</si>
  <si>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</si>
  <si>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７　月　計</t>
    <rPh sb="2" eb="3">
      <t>ガツ</t>
    </rPh>
    <rPh sb="4" eb="5">
      <t>ケイ</t>
    </rPh>
    <phoneticPr fontId="1"/>
  </si>
  <si>
    <t>Ｎｏ19</t>
    <phoneticPr fontId="1"/>
  </si>
  <si>
    <t>１０　月　計</t>
    <rPh sb="3" eb="4">
      <t>ガツ</t>
    </rPh>
    <rPh sb="5" eb="6">
      <t>ケイ</t>
    </rPh>
    <phoneticPr fontId="1"/>
  </si>
  <si>
    <t>消耗品費</t>
    <rPh sb="0" eb="3">
      <t>ショウモウヒン</t>
    </rPh>
    <rPh sb="3" eb="4">
      <t>ヒ</t>
    </rPh>
    <phoneticPr fontId="1"/>
  </si>
  <si>
    <t>１１　月　計</t>
    <rPh sb="3" eb="4">
      <t>ガツ</t>
    </rPh>
    <rPh sb="5" eb="6">
      <t>ケイ</t>
    </rPh>
    <phoneticPr fontId="1"/>
  </si>
  <si>
    <t>収　入　簿</t>
    <rPh sb="0" eb="1">
      <t>オサム</t>
    </rPh>
    <rPh sb="2" eb="3">
      <t>イ</t>
    </rPh>
    <rPh sb="4" eb="5">
      <t>ボ</t>
    </rPh>
    <phoneticPr fontId="1"/>
  </si>
  <si>
    <t>　　　　―　様　式　６－6　―</t>
    <rPh sb="6" eb="7">
      <t>サマ</t>
    </rPh>
    <rPh sb="8" eb="9">
      <t>シキ</t>
    </rPh>
    <phoneticPr fontId="1"/>
  </si>
  <si>
    <t xml:space="preserve"> 月    　計</t>
    <rPh sb="1" eb="2">
      <t>ガツ</t>
    </rPh>
    <rPh sb="7" eb="8">
      <t>ケイ</t>
    </rPh>
    <phoneticPr fontId="1"/>
  </si>
  <si>
    <t>支部負担金</t>
    <rPh sb="0" eb="2">
      <t>シブ</t>
    </rPh>
    <rPh sb="2" eb="5">
      <t>フタンキン</t>
    </rPh>
    <phoneticPr fontId="1"/>
  </si>
  <si>
    <t>　　　　―　様　式　６－7　―</t>
    <rPh sb="6" eb="7">
      <t>サマ</t>
    </rPh>
    <rPh sb="8" eb="9">
      <t>シキ</t>
    </rPh>
    <phoneticPr fontId="1"/>
  </si>
  <si>
    <t>支　出　簿</t>
    <rPh sb="0" eb="1">
      <t>シ</t>
    </rPh>
    <rPh sb="2" eb="3">
      <t>デ</t>
    </rPh>
    <rPh sb="4" eb="5">
      <t>ボ</t>
    </rPh>
    <phoneticPr fontId="1"/>
  </si>
  <si>
    <t>参加料等</t>
    <rPh sb="0" eb="3">
      <t>サンカリョウ</t>
    </rPh>
    <rPh sb="3" eb="4">
      <t>ナド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</si>
  <si>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</si>
  <si>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舞台製作スタッフ等</t>
    <rPh sb="0" eb="2">
      <t>ブタイ</t>
    </rPh>
    <rPh sb="2" eb="4">
      <t>セイサク</t>
    </rPh>
    <rPh sb="8" eb="9">
      <t>ナド</t>
    </rPh>
    <phoneticPr fontId="1"/>
  </si>
  <si>
    <t>Ｎｏ21</t>
    <phoneticPr fontId="1"/>
  </si>
  <si>
    <t>Ｎｏ24</t>
    <phoneticPr fontId="1"/>
  </si>
  <si>
    <t>Ｎｏ25</t>
    <phoneticPr fontId="1"/>
  </si>
  <si>
    <t>Ｎｏ20</t>
    <phoneticPr fontId="1"/>
  </si>
  <si>
    <t>金　　　額</t>
    <rPh sb="0" eb="1">
      <t>キン</t>
    </rPh>
    <rPh sb="4" eb="5">
      <t>ガク</t>
    </rPh>
    <phoneticPr fontId="1"/>
  </si>
  <si>
    <t>分　　科　　会</t>
    <rPh sb="0" eb="1">
      <t>ブン</t>
    </rPh>
    <rPh sb="3" eb="4">
      <t>カ</t>
    </rPh>
    <rPh sb="6" eb="7">
      <t>カイ</t>
    </rPh>
    <phoneticPr fontId="1"/>
  </si>
  <si>
    <t>第　分科会</t>
    <rPh sb="0" eb="1">
      <t>ダイ</t>
    </rPh>
    <rPh sb="2" eb="5">
      <t>ブンカカイ</t>
    </rPh>
    <phoneticPr fontId="1"/>
  </si>
  <si>
    <t>合　　　計</t>
    <rPh sb="0" eb="1">
      <t>ゴウ</t>
    </rPh>
    <rPh sb="4" eb="5">
      <t>ケイ</t>
    </rPh>
    <phoneticPr fontId="1"/>
  </si>
  <si>
    <t>単　　価</t>
    <rPh sb="0" eb="1">
      <t>タン</t>
    </rPh>
    <rPh sb="3" eb="4">
      <t>アタイ</t>
    </rPh>
    <phoneticPr fontId="1"/>
  </si>
  <si>
    <t>記載者</t>
    <rPh sb="0" eb="3">
      <t>キサイシャ</t>
    </rPh>
    <phoneticPr fontId="1"/>
  </si>
  <si>
    <t>会　　計</t>
    <rPh sb="0" eb="1">
      <t>カイ</t>
    </rPh>
    <rPh sb="3" eb="4">
      <t>ケイ</t>
    </rPh>
    <phoneticPr fontId="1"/>
  </si>
  <si>
    <t>円</t>
    <rPh sb="0" eb="1">
      <t>エン</t>
    </rPh>
    <phoneticPr fontId="1"/>
  </si>
  <si>
    <t>合　　　　　　　　　計</t>
    <rPh sb="0" eb="1">
      <t>ゴウ</t>
    </rPh>
    <rPh sb="10" eb="11">
      <t>ケイ</t>
    </rPh>
    <phoneticPr fontId="1"/>
  </si>
  <si>
    <t>　　住　所</t>
    <rPh sb="2" eb="3">
      <t>ジュウ</t>
    </rPh>
    <rPh sb="4" eb="5">
      <t>ショ</t>
    </rPh>
    <phoneticPr fontId="1"/>
  </si>
  <si>
    <t>　　氏　名</t>
    <rPh sb="2" eb="3">
      <t>シ</t>
    </rPh>
    <rPh sb="4" eb="5">
      <t>メイ</t>
    </rPh>
    <phoneticPr fontId="1"/>
  </si>
  <si>
    <t>　　　　―　様　式　６－8　―</t>
    <rPh sb="6" eb="7">
      <t>サマ</t>
    </rPh>
    <rPh sb="8" eb="9">
      <t>シキ</t>
    </rPh>
    <phoneticPr fontId="1"/>
  </si>
  <si>
    <t>　　　　―　様　式　６－9　―</t>
    <rPh sb="6" eb="7">
      <t>サマ</t>
    </rPh>
    <rPh sb="8" eb="9">
      <t>シキ</t>
    </rPh>
    <phoneticPr fontId="1"/>
  </si>
  <si>
    <t>請　　　求　　　及　　　び　　　領　　　収　　　書</t>
    <rPh sb="0" eb="1">
      <t>ショウ</t>
    </rPh>
    <rPh sb="4" eb="5">
      <t>モトム</t>
    </rPh>
    <rPh sb="8" eb="9">
      <t>オヨ</t>
    </rPh>
    <rPh sb="16" eb="17">
      <t>リョウ</t>
    </rPh>
    <rPh sb="20" eb="21">
      <t>オサム</t>
    </rPh>
    <rPh sb="24" eb="25">
      <t>ショ</t>
    </rPh>
    <phoneticPr fontId="1"/>
  </si>
  <si>
    <t>品名又は名称</t>
    <rPh sb="0" eb="2">
      <t>ヒンメイ</t>
    </rPh>
    <rPh sb="2" eb="3">
      <t>マタ</t>
    </rPh>
    <rPh sb="4" eb="6">
      <t>メイショウ</t>
    </rPh>
    <phoneticPr fontId="1"/>
  </si>
  <si>
    <t>学　年</t>
    <rPh sb="0" eb="1">
      <t>ガク</t>
    </rPh>
    <rPh sb="2" eb="3">
      <t>ネン</t>
    </rPh>
    <phoneticPr fontId="1"/>
  </si>
  <si>
    <t>　引率者氏名</t>
    <rPh sb="1" eb="4">
      <t>インソツシャ</t>
    </rPh>
    <rPh sb="4" eb="6">
      <t>シメイ</t>
    </rPh>
    <rPh sb="5" eb="6">
      <t>メイ</t>
    </rPh>
    <phoneticPr fontId="1"/>
  </si>
  <si>
    <t>　北海道高等学校文化連盟</t>
    <rPh sb="8" eb="10">
      <t>ブンカ</t>
    </rPh>
    <rPh sb="10" eb="12">
      <t>レンメイ</t>
    </rPh>
    <phoneticPr fontId="1"/>
  </si>
  <si>
    <t>名　　　　称</t>
    <rPh sb="0" eb="1">
      <t>メイ</t>
    </rPh>
    <rPh sb="5" eb="6">
      <t>ショウ</t>
    </rPh>
    <phoneticPr fontId="1"/>
  </si>
  <si>
    <t>　　・　搬入、展示、審査、作品鑑賞、表彰</t>
    <rPh sb="4" eb="6">
      <t>ハンニュウ</t>
    </rPh>
    <rPh sb="7" eb="9">
      <t>テンジ</t>
    </rPh>
    <rPh sb="10" eb="12">
      <t>シンサ</t>
    </rPh>
    <rPh sb="13" eb="15">
      <t>サクヒン</t>
    </rPh>
    <rPh sb="15" eb="17">
      <t>カンショウ</t>
    </rPh>
    <rPh sb="18" eb="20">
      <t>ヒョウショウ</t>
    </rPh>
    <phoneticPr fontId="1"/>
  </si>
  <si>
    <t>　　・　　月　　日（　）展示会場一般公開（平面作品のみ）</t>
    <rPh sb="5" eb="6">
      <t>ツキ</t>
    </rPh>
    <rPh sb="8" eb="9">
      <t>ニチ</t>
    </rPh>
    <rPh sb="12" eb="14">
      <t>テンジ</t>
    </rPh>
    <rPh sb="14" eb="16">
      <t>カイジョウ</t>
    </rPh>
    <rPh sb="16" eb="18">
      <t>イッパン</t>
    </rPh>
    <rPh sb="18" eb="20">
      <t>コウカイ</t>
    </rPh>
    <rPh sb="21" eb="23">
      <t>ヘイメン</t>
    </rPh>
    <rPh sb="23" eb="25">
      <t>サクヒン</t>
    </rPh>
    <phoneticPr fontId="1"/>
  </si>
  <si>
    <t>　　・　　月　　日（　）開会式、研修会、作品鑑賞</t>
    <rPh sb="5" eb="6">
      <t>ツキ</t>
    </rPh>
    <rPh sb="8" eb="9">
      <t>ニチ</t>
    </rPh>
    <rPh sb="12" eb="15">
      <t>カイカイシキ</t>
    </rPh>
    <rPh sb="16" eb="19">
      <t>ケンシュウカイ</t>
    </rPh>
    <rPh sb="20" eb="22">
      <t>サクヒン</t>
    </rPh>
    <rPh sb="22" eb="24">
      <t>カンショウ</t>
    </rPh>
    <phoneticPr fontId="1"/>
  </si>
  <si>
    <t>　　・　　月　　日（　）作品鑑賞、全国大会参加報告、表彰、閉会式、作品搬出</t>
    <rPh sb="5" eb="6">
      <t>ツキ</t>
    </rPh>
    <rPh sb="8" eb="9">
      <t>ニチ</t>
    </rPh>
    <rPh sb="12" eb="14">
      <t>サクヒン</t>
    </rPh>
    <rPh sb="14" eb="16">
      <t>カンショウ</t>
    </rPh>
    <rPh sb="17" eb="19">
      <t>ゼンコク</t>
    </rPh>
    <rPh sb="19" eb="21">
      <t>タイカイ</t>
    </rPh>
    <rPh sb="21" eb="23">
      <t>サンカ</t>
    </rPh>
    <rPh sb="23" eb="25">
      <t>ホウコク</t>
    </rPh>
    <rPh sb="26" eb="28">
      <t>ヒョウショウ</t>
    </rPh>
    <rPh sb="29" eb="32">
      <t>ヘイカイシキ</t>
    </rPh>
    <rPh sb="33" eb="35">
      <t>サクヒン</t>
    </rPh>
    <rPh sb="35" eb="37">
      <t>ハンシュツ</t>
    </rPh>
    <phoneticPr fontId="1"/>
  </si>
  <si>
    <t>　   ・　全道各地より選抜された　　　点の作品を鑑賞する中で、作品制作を行う</t>
    <rPh sb="6" eb="8">
      <t>ゼンドウ</t>
    </rPh>
    <rPh sb="8" eb="10">
      <t>カクチ</t>
    </rPh>
    <rPh sb="12" eb="14">
      <t>センバツ</t>
    </rPh>
    <rPh sb="20" eb="21">
      <t>テン</t>
    </rPh>
    <rPh sb="22" eb="24">
      <t>サクヒン</t>
    </rPh>
    <rPh sb="25" eb="27">
      <t>カンショウ</t>
    </rPh>
    <rPh sb="29" eb="30">
      <t>ナカ</t>
    </rPh>
    <rPh sb="32" eb="34">
      <t>サクヒン</t>
    </rPh>
    <rPh sb="34" eb="36">
      <t>セイサク</t>
    </rPh>
    <rPh sb="37" eb="38">
      <t>オコナ</t>
    </rPh>
    <phoneticPr fontId="1"/>
  </si>
  <si>
    <t>　　　上での視野が広がり、その後の制作活動意の意欲が高まった。</t>
    <rPh sb="3" eb="4">
      <t>ウエ</t>
    </rPh>
    <rPh sb="6" eb="8">
      <t>シヤ</t>
    </rPh>
    <rPh sb="9" eb="10">
      <t>ヒロ</t>
    </rPh>
    <rPh sb="15" eb="16">
      <t>ゴ</t>
    </rPh>
    <rPh sb="17" eb="19">
      <t>セイサク</t>
    </rPh>
    <rPh sb="19" eb="21">
      <t>カツドウ</t>
    </rPh>
    <rPh sb="21" eb="22">
      <t>イ</t>
    </rPh>
    <rPh sb="23" eb="25">
      <t>イヨク</t>
    </rPh>
    <rPh sb="26" eb="27">
      <t>タカ</t>
    </rPh>
    <phoneticPr fontId="1"/>
  </si>
  <si>
    <t>　　　交換する中でお互いの親睦が図られた。</t>
    <rPh sb="3" eb="5">
      <t>コウカン</t>
    </rPh>
    <rPh sb="7" eb="8">
      <t>ナカ</t>
    </rPh>
    <rPh sb="10" eb="11">
      <t>タガ</t>
    </rPh>
    <rPh sb="13" eb="15">
      <t>シンボク</t>
    </rPh>
    <rPh sb="16" eb="17">
      <t>ハカ</t>
    </rPh>
    <phoneticPr fontId="1"/>
  </si>
  <si>
    <t>　１　開催支部（当番校）　　　　　　　・　　  支部（北海道　　　　高等学校）</t>
    <rPh sb="3" eb="5">
      <t>カイサイ</t>
    </rPh>
    <rPh sb="5" eb="7">
      <t>シブ</t>
    </rPh>
    <rPh sb="8" eb="11">
      <t>トウバンコウ</t>
    </rPh>
    <rPh sb="24" eb="26">
      <t>シブ</t>
    </rPh>
    <rPh sb="27" eb="30">
      <t>ホッカイドウ</t>
    </rPh>
    <rPh sb="34" eb="36">
      <t>コウトウ</t>
    </rPh>
    <rPh sb="36" eb="38">
      <t>ガッコウ</t>
    </rPh>
    <phoneticPr fontId="1"/>
  </si>
  <si>
    <t>開  催  場  所</t>
    <rPh sb="0" eb="1">
      <t>ヒラキ</t>
    </rPh>
    <rPh sb="3" eb="4">
      <t>サイ</t>
    </rPh>
    <rPh sb="6" eb="7">
      <t>バ</t>
    </rPh>
    <rPh sb="9" eb="10">
      <t>ショ</t>
    </rPh>
    <phoneticPr fontId="1"/>
  </si>
  <si>
    <t>参加対象範囲      及び参加校数   ・    人    数</t>
    <rPh sb="0" eb="2">
      <t>サンカ</t>
    </rPh>
    <rPh sb="2" eb="4">
      <t>タイショウ</t>
    </rPh>
    <rPh sb="4" eb="6">
      <t>ハンイ</t>
    </rPh>
    <rPh sb="12" eb="13">
      <t>オヨ</t>
    </rPh>
    <rPh sb="14" eb="17">
      <t>サンカコウ</t>
    </rPh>
    <rPh sb="17" eb="18">
      <t>スウ</t>
    </rPh>
    <rPh sb="26" eb="27">
      <t>ヒト</t>
    </rPh>
    <rPh sb="31" eb="32">
      <t>スウ</t>
    </rPh>
    <phoneticPr fontId="1"/>
  </si>
  <si>
    <t>事  業  内  容</t>
    <rPh sb="0" eb="1">
      <t>コト</t>
    </rPh>
    <rPh sb="3" eb="4">
      <t>ギョウ</t>
    </rPh>
    <rPh sb="6" eb="7">
      <t>ウチ</t>
    </rPh>
    <rPh sb="9" eb="10">
      <t>カタチ</t>
    </rPh>
    <phoneticPr fontId="1"/>
  </si>
  <si>
    <t>事 業 実 施            による効果</t>
    <rPh sb="0" eb="1">
      <t>コト</t>
    </rPh>
    <rPh sb="2" eb="3">
      <t>ギョウ</t>
    </rPh>
    <rPh sb="4" eb="5">
      <t>ジツ</t>
    </rPh>
    <rPh sb="6" eb="7">
      <t>シ</t>
    </rPh>
    <rPh sb="22" eb="24">
      <t>コウカ</t>
    </rPh>
    <phoneticPr fontId="1"/>
  </si>
  <si>
    <t>備　　　考</t>
    <rPh sb="0" eb="1">
      <t>ソナエ</t>
    </rPh>
    <rPh sb="4" eb="5">
      <t>コウ</t>
    </rPh>
    <phoneticPr fontId="1"/>
  </si>
  <si>
    <t>　　　７　落葉の径　　　　　　　　　　　　　　北海道　　　　高等学校　　　　２年　　　　　　　　　　　　　</t>
    <rPh sb="5" eb="7">
      <t>ラクヨウ</t>
    </rPh>
    <rPh sb="8" eb="9">
      <t>ミチ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</si>
  <si>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８　見慣れた風景　　　　　 　　　　　　  北海道　　　　高等学校　　　　２年　　　　　　　　　　　　　</t>
    <rPh sb="5" eb="7">
      <t>ミナ</t>
    </rPh>
    <rPh sb="9" eb="11">
      <t>フウケイ</t>
    </rPh>
    <rPh sb="25" eb="28">
      <t>ホッカイドウ</t>
    </rPh>
    <rPh sb="32" eb="34">
      <t>コウトウ</t>
    </rPh>
    <rPh sb="34" eb="36">
      <t>ガッコウ</t>
    </rPh>
    <rPh sb="41" eb="42">
      <t>ネン</t>
    </rPh>
    <phoneticPr fontId="1"/>
  </si>
  <si>
    <t>　　　９　大平原の冬　　　　　　　　　　　　   北海道　　　　高等学校　　　　２年　　　　　　　　　　　　　</t>
    <rPh sb="5" eb="8">
      <t>ダイヘイゲン</t>
    </rPh>
    <rPh sb="9" eb="10">
      <t>フユ</t>
    </rPh>
    <rPh sb="25" eb="28">
      <t>ホッカイドウ</t>
    </rPh>
    <rPh sb="32" eb="34">
      <t>コウトウ</t>
    </rPh>
    <rPh sb="34" eb="36">
      <t>ガッコウ</t>
    </rPh>
    <rPh sb="41" eb="42">
      <t>ネン</t>
    </rPh>
    <phoneticPr fontId="1"/>
  </si>
  <si>
    <t>　　　３　年輪　　　　　　　　　　　　　　　   北海道　　　　高等学校　　　　２年　　　　　　　　　　　　　</t>
    <rPh sb="5" eb="7">
      <t>ネンリン</t>
    </rPh>
    <rPh sb="25" eb="28">
      <t>ホッカイドウ</t>
    </rPh>
    <rPh sb="32" eb="34">
      <t>コウトウ</t>
    </rPh>
    <rPh sb="34" eb="36">
      <t>ガッコウ</t>
    </rPh>
    <rPh sb="41" eb="42">
      <t>ネン</t>
    </rPh>
    <phoneticPr fontId="1"/>
  </si>
  <si>
    <t>　　　１　希望の立像　　　　　　　　　　　　　北海道　　　　高等学校　　　　２年　　　　　　　　　　　　　</t>
    <rPh sb="5" eb="7">
      <t>キボウ</t>
    </rPh>
    <rPh sb="8" eb="10">
      <t>リツゾウ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</si>
  <si>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科  　　　　目</t>
    <rPh sb="0" eb="1">
      <t>カ</t>
    </rPh>
    <rPh sb="7" eb="8">
      <t>メ</t>
    </rPh>
    <phoneticPr fontId="1"/>
  </si>
  <si>
    <t>寄　　付　 金</t>
    <rPh sb="0" eb="1">
      <t>ヨ</t>
    </rPh>
    <rPh sb="3" eb="4">
      <t>ツキ</t>
    </rPh>
    <rPh sb="6" eb="7">
      <t>キン</t>
    </rPh>
    <phoneticPr fontId="1"/>
  </si>
  <si>
    <t>報　償　費</t>
    <rPh sb="0" eb="1">
      <t>ホウ</t>
    </rPh>
    <rPh sb="2" eb="3">
      <t>ショウ</t>
    </rPh>
    <rPh sb="4" eb="5">
      <t>ヒ</t>
    </rPh>
    <phoneticPr fontId="1"/>
  </si>
  <si>
    <t>賃　　　金</t>
    <rPh sb="0" eb="1">
      <t>チン</t>
    </rPh>
    <rPh sb="4" eb="5">
      <t>キン</t>
    </rPh>
    <phoneticPr fontId="1"/>
  </si>
  <si>
    <t>旅　　　費</t>
    <rPh sb="0" eb="1">
      <t>タビ</t>
    </rPh>
    <rPh sb="4" eb="5">
      <t>ヒ</t>
    </rPh>
    <phoneticPr fontId="1"/>
  </si>
  <si>
    <t>食　糧　費</t>
    <rPh sb="0" eb="1">
      <t>ショク</t>
    </rPh>
    <rPh sb="2" eb="3">
      <t>カテ</t>
    </rPh>
    <rPh sb="4" eb="5">
      <t>ヒ</t>
    </rPh>
    <phoneticPr fontId="1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</si>
  <si>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1"/>
  </si>
  <si>
    <t>通信運搬費</t>
    <rPh sb="0" eb="1">
      <t>ツウ</t>
    </rPh>
    <rPh sb="1" eb="2">
      <t>シン</t>
    </rPh>
    <rPh sb="2" eb="3">
      <t>ウン</t>
    </rPh>
    <rPh sb="3" eb="4">
      <t>ハン</t>
    </rPh>
    <rPh sb="4" eb="5">
      <t>ヒ</t>
    </rPh>
    <phoneticPr fontId="1"/>
  </si>
  <si>
    <t>連 盟 負 担 金</t>
    <rPh sb="0" eb="1">
      <t>レン</t>
    </rPh>
    <rPh sb="2" eb="3">
      <t>マコト</t>
    </rPh>
    <rPh sb="4" eb="5">
      <t>フ</t>
    </rPh>
    <rPh sb="6" eb="7">
      <t>タダシ</t>
    </rPh>
    <rPh sb="8" eb="9">
      <t>キン</t>
    </rPh>
    <phoneticPr fontId="1"/>
  </si>
  <si>
    <t>―　４　―</t>
    <phoneticPr fontId="1"/>
  </si>
  <si>
    <t>―　５　―</t>
    <phoneticPr fontId="1"/>
  </si>
  <si>
    <t>―　７　―</t>
    <phoneticPr fontId="1"/>
  </si>
  <si>
    <t>生　　徒　　名</t>
    <rPh sb="0" eb="1">
      <t>ショウ</t>
    </rPh>
    <rPh sb="3" eb="4">
      <t>ト</t>
    </rPh>
    <rPh sb="6" eb="7">
      <t>メイ</t>
    </rPh>
    <phoneticPr fontId="1"/>
  </si>
  <si>
    <t>金　　額</t>
    <rPh sb="0" eb="1">
      <t>キン</t>
    </rPh>
    <rPh sb="3" eb="4">
      <t>ガク</t>
    </rPh>
    <phoneticPr fontId="1"/>
  </si>
  <si>
    <t>負担金</t>
    <rPh sb="0" eb="3">
      <t>フタンキン</t>
    </rPh>
    <phoneticPr fontId="1"/>
  </si>
  <si>
    <t>当番学校長</t>
    <rPh sb="0" eb="2">
      <t>トウバン</t>
    </rPh>
    <rPh sb="2" eb="5">
      <t>ガッコウチョウ</t>
    </rPh>
    <phoneticPr fontId="1"/>
  </si>
  <si>
    <t>係</t>
    <rPh sb="0" eb="1">
      <t>カカリ</t>
    </rPh>
    <phoneticPr fontId="1"/>
  </si>
  <si>
    <t>事業名</t>
    <rPh sb="0" eb="2">
      <t>ジギョウ</t>
    </rPh>
    <rPh sb="2" eb="3">
      <t>メイ</t>
    </rPh>
    <phoneticPr fontId="1"/>
  </si>
  <si>
    <t>単　価</t>
    <rPh sb="0" eb="1">
      <t>タン</t>
    </rPh>
    <rPh sb="2" eb="3">
      <t>アタイ</t>
    </rPh>
    <phoneticPr fontId="1"/>
  </si>
  <si>
    <t>（ 大 会 結 果 ・ 成 績 等 ）</t>
    <rPh sb="2" eb="3">
      <t>ダイ</t>
    </rPh>
    <rPh sb="4" eb="5">
      <t>カイ</t>
    </rPh>
    <rPh sb="6" eb="7">
      <t>ユウ</t>
    </rPh>
    <rPh sb="8" eb="9">
      <t>ハテ</t>
    </rPh>
    <rPh sb="12" eb="13">
      <t>シゲル</t>
    </rPh>
    <rPh sb="14" eb="15">
      <t>イサオ</t>
    </rPh>
    <rPh sb="16" eb="17">
      <t>ナド</t>
    </rPh>
    <phoneticPr fontId="1"/>
  </si>
  <si>
    <t>支部負担金・当番校負担金等</t>
    <rPh sb="0" eb="2">
      <t>シブ</t>
    </rPh>
    <rPh sb="2" eb="5">
      <t>フタンキン</t>
    </rPh>
    <rPh sb="6" eb="8">
      <t>トウバン</t>
    </rPh>
    <rPh sb="8" eb="9">
      <t>コウ</t>
    </rPh>
    <rPh sb="9" eb="12">
      <t>フタンキン</t>
    </rPh>
    <rPh sb="12" eb="13">
      <t>ナド</t>
    </rPh>
    <phoneticPr fontId="1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</si>
  <si>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1"/>
  </si>
  <si>
    <t xml:space="preserve">通信運搬費        </t>
    <rPh sb="0" eb="2">
      <t>ツウシン</t>
    </rPh>
    <rPh sb="2" eb="5">
      <t>ウンパンヒ</t>
    </rPh>
    <phoneticPr fontId="1"/>
  </si>
  <si>
    <t>印</t>
    <rPh sb="0" eb="1">
      <t>イン</t>
    </rPh>
    <phoneticPr fontId="1"/>
  </si>
  <si>
    <t>入賞楯等、審査員・講師謝礼等</t>
    <rPh sb="0" eb="2">
      <t>ニュウショウ</t>
    </rPh>
    <rPh sb="2" eb="3">
      <t>タテ</t>
    </rPh>
    <rPh sb="3" eb="4">
      <t>ナド</t>
    </rPh>
    <rPh sb="5" eb="8">
      <t>シンサイン</t>
    </rPh>
    <rPh sb="9" eb="11">
      <t>コウシ</t>
    </rPh>
    <rPh sb="11" eb="13">
      <t>シャレイ</t>
    </rPh>
    <rPh sb="13" eb="14">
      <t>ナド</t>
    </rPh>
    <phoneticPr fontId="1"/>
  </si>
  <si>
    <t>旅行者の所属（又は住所）</t>
    <rPh sb="0" eb="3">
      <t>リョコウシャ</t>
    </rPh>
    <rPh sb="4" eb="6">
      <t>ショゾク</t>
    </rPh>
    <rPh sb="7" eb="8">
      <t>マタ</t>
    </rPh>
    <rPh sb="9" eb="11">
      <t>ジュウショ</t>
    </rPh>
    <phoneticPr fontId="1"/>
  </si>
  <si>
    <t>用務地</t>
    <rPh sb="0" eb="3">
      <t>ヨウムチ</t>
    </rPh>
    <phoneticPr fontId="1"/>
  </si>
  <si>
    <t>月・日</t>
    <rPh sb="0" eb="1">
      <t>ツキ</t>
    </rPh>
    <rPh sb="2" eb="3">
      <t>ヒ</t>
    </rPh>
    <phoneticPr fontId="1"/>
  </si>
  <si>
    <t>出発地</t>
    <rPh sb="0" eb="3">
      <t>シュッパツチ</t>
    </rPh>
    <phoneticPr fontId="1"/>
  </si>
  <si>
    <t>到着地</t>
    <rPh sb="0" eb="3">
      <t>トウチャクチ</t>
    </rPh>
    <phoneticPr fontId="1"/>
  </si>
  <si>
    <t>車賃</t>
    <rPh sb="0" eb="1">
      <t>シャ</t>
    </rPh>
    <rPh sb="1" eb="2">
      <t>チン</t>
    </rPh>
    <phoneticPr fontId="1"/>
  </si>
  <si>
    <t>運賃</t>
    <rPh sb="0" eb="2">
      <t>ウンチン</t>
    </rPh>
    <phoneticPr fontId="1"/>
  </si>
  <si>
    <t>地下鉄</t>
    <rPh sb="0" eb="3">
      <t>チカテツ</t>
    </rPh>
    <phoneticPr fontId="1"/>
  </si>
  <si>
    <t>鉄道</t>
    <rPh sb="0" eb="2">
      <t>テツドウ</t>
    </rPh>
    <phoneticPr fontId="1"/>
  </si>
  <si>
    <t>急行料</t>
    <rPh sb="0" eb="2">
      <t>キュウコウ</t>
    </rPh>
    <rPh sb="2" eb="3">
      <t>リョウ</t>
    </rPh>
    <phoneticPr fontId="1"/>
  </si>
  <si>
    <t>船賃</t>
    <rPh sb="0" eb="2">
      <t>フナチン</t>
    </rPh>
    <phoneticPr fontId="1"/>
  </si>
  <si>
    <t>領収額</t>
    <rPh sb="0" eb="2">
      <t>リョウシュウ</t>
    </rPh>
    <rPh sb="2" eb="3">
      <t>ガク</t>
    </rPh>
    <phoneticPr fontId="1"/>
  </si>
  <si>
    <t>領収印</t>
    <rPh sb="0" eb="2">
      <t>リョウシュウ</t>
    </rPh>
    <rPh sb="2" eb="3">
      <t>イン</t>
    </rPh>
    <phoneticPr fontId="1"/>
  </si>
  <si>
    <t>運　賃</t>
    <rPh sb="0" eb="1">
      <t>ウン</t>
    </rPh>
    <rPh sb="2" eb="3">
      <t>チン</t>
    </rPh>
    <phoneticPr fontId="1"/>
  </si>
  <si>
    <t>請求年月日</t>
    <rPh sb="0" eb="2">
      <t>セイキュウ</t>
    </rPh>
    <rPh sb="2" eb="3">
      <t>ネン</t>
    </rPh>
    <rPh sb="3" eb="5">
      <t>ツキヒ</t>
    </rPh>
    <phoneticPr fontId="1"/>
  </si>
  <si>
    <t>　職・氏名</t>
    <rPh sb="1" eb="2">
      <t>ショク</t>
    </rPh>
    <rPh sb="3" eb="5">
      <t>シメイ</t>
    </rPh>
    <phoneticPr fontId="1"/>
  </si>
  <si>
    <t>路　程</t>
    <rPh sb="0" eb="1">
      <t>ロ</t>
    </rPh>
    <rPh sb="2" eb="3">
      <t>ホド</t>
    </rPh>
    <phoneticPr fontId="1"/>
  </si>
  <si>
    <t>滞在</t>
    <rPh sb="0" eb="2">
      <t>タイザイ</t>
    </rPh>
    <phoneticPr fontId="1"/>
  </si>
  <si>
    <t>口座番号</t>
    <rPh sb="0" eb="2">
      <t>コウザ</t>
    </rPh>
    <rPh sb="2" eb="4">
      <t>バンゴウ</t>
    </rPh>
    <phoneticPr fontId="1"/>
  </si>
  <si>
    <t>高文連会計</t>
    <rPh sb="0" eb="3">
      <t>コウブンレン</t>
    </rPh>
    <rPh sb="3" eb="5">
      <t>カイケイ</t>
    </rPh>
    <phoneticPr fontId="1"/>
  </si>
  <si>
    <t>専門部会計</t>
    <rPh sb="0" eb="2">
      <t>センモン</t>
    </rPh>
    <rPh sb="2" eb="4">
      <t>ブカイ</t>
    </rPh>
    <rPh sb="4" eb="5">
      <t>ケイ</t>
    </rPh>
    <phoneticPr fontId="1"/>
  </si>
  <si>
    <t>内　　　　　　</t>
    <rPh sb="0" eb="1">
      <t>ウチ</t>
    </rPh>
    <phoneticPr fontId="1"/>
  </si>
  <si>
    <t>訳</t>
    <rPh sb="0" eb="1">
      <t>ワケ</t>
    </rPh>
    <phoneticPr fontId="1"/>
  </si>
  <si>
    <t>旅行期間</t>
    <rPh sb="0" eb="1">
      <t>タビ</t>
    </rPh>
    <rPh sb="1" eb="2">
      <t>ギョウ</t>
    </rPh>
    <rPh sb="2" eb="3">
      <t>キ</t>
    </rPh>
    <rPh sb="3" eb="4">
      <t>アイダ</t>
    </rPh>
    <phoneticPr fontId="1"/>
  </si>
  <si>
    <t>用　　務</t>
    <rPh sb="0" eb="1">
      <t>ヨウ</t>
    </rPh>
    <rPh sb="3" eb="4">
      <t>ツトム</t>
    </rPh>
    <phoneticPr fontId="1"/>
  </si>
  <si>
    <t>　◯　◯　　　◯　◯　◯　◯　</t>
    <phoneticPr fontId="1"/>
  </si>
  <si>
    <t>◯◯高校</t>
    <rPh sb="2" eb="4">
      <t>コウコウ</t>
    </rPh>
    <phoneticPr fontId="1"/>
  </si>
  <si>
    <t>○○　○　○　○　○　</t>
    <phoneticPr fontId="1"/>
  </si>
  <si>
    <t>金　額</t>
    <rPh sb="0" eb="1">
      <t>キン</t>
    </rPh>
    <rPh sb="2" eb="3">
      <t>ガク</t>
    </rPh>
    <phoneticPr fontId="1"/>
  </si>
  <si>
    <t>00/00</t>
    <phoneticPr fontId="1"/>
  </si>
  <si>
    <t>運賃の合計額</t>
    <rPh sb="0" eb="2">
      <t>ウンチン</t>
    </rPh>
    <rPh sb="3" eb="5">
      <t>ゴウケイ</t>
    </rPh>
    <rPh sb="5" eb="6">
      <t>ガク</t>
    </rPh>
    <phoneticPr fontId="1"/>
  </si>
  <si>
    <t>概 算 額</t>
    <rPh sb="0" eb="1">
      <t>オオムネ</t>
    </rPh>
    <rPh sb="2" eb="3">
      <t>ザン</t>
    </rPh>
    <rPh sb="4" eb="5">
      <t>ガク</t>
    </rPh>
    <phoneticPr fontId="1"/>
  </si>
  <si>
    <t>精 算 額</t>
    <rPh sb="0" eb="1">
      <t>セイ</t>
    </rPh>
    <rPh sb="2" eb="3">
      <t>ザン</t>
    </rPh>
    <rPh sb="4" eb="5">
      <t>ガク</t>
    </rPh>
    <phoneticPr fontId="1"/>
  </si>
  <si>
    <t>科　　　　　　　　目</t>
    <rPh sb="0" eb="1">
      <t>カ</t>
    </rPh>
    <rPh sb="9" eb="10">
      <t>メ</t>
    </rPh>
    <phoneticPr fontId="1"/>
  </si>
  <si>
    <t>※　複数名が同一の用務・用務地・旅行期間の場合に使用して下さい。</t>
    <rPh sb="2" eb="4">
      <t>フクスウ</t>
    </rPh>
    <rPh sb="4" eb="5">
      <t>メイ</t>
    </rPh>
    <rPh sb="6" eb="8">
      <t>ドウイツ</t>
    </rPh>
    <rPh sb="9" eb="11">
      <t>ヨウム</t>
    </rPh>
    <rPh sb="12" eb="15">
      <t>ヨウムチ</t>
    </rPh>
    <rPh sb="16" eb="18">
      <t>リョコウ</t>
    </rPh>
    <rPh sb="18" eb="20">
      <t>キカン</t>
    </rPh>
    <rPh sb="21" eb="23">
      <t>バアイ</t>
    </rPh>
    <rPh sb="24" eb="26">
      <t>シヨウ</t>
    </rPh>
    <rPh sb="28" eb="29">
      <t>クダ</t>
    </rPh>
    <phoneticPr fontId="1"/>
  </si>
  <si>
    <t>番号</t>
    <rPh sb="0" eb="2">
      <t>バンゴウ</t>
    </rPh>
    <phoneticPr fontId="10"/>
  </si>
  <si>
    <t>所属学校名</t>
    <rPh sb="0" eb="2">
      <t>ショゾク</t>
    </rPh>
    <rPh sb="2" eb="5">
      <t>ガッコウメイ</t>
    </rPh>
    <phoneticPr fontId="10"/>
  </si>
  <si>
    <t>氏　　　名</t>
    <rPh sb="0" eb="1">
      <t>シ</t>
    </rPh>
    <rPh sb="4" eb="5">
      <t>メイ</t>
    </rPh>
    <phoneticPr fontId="10"/>
  </si>
  <si>
    <t>出発地</t>
    <rPh sb="0" eb="3">
      <t>シュッパツチ</t>
    </rPh>
    <phoneticPr fontId="10"/>
  </si>
  <si>
    <t>　交　　通　　費　（片　　道）</t>
    <rPh sb="1" eb="2">
      <t>コウ</t>
    </rPh>
    <rPh sb="4" eb="5">
      <t>ツウ</t>
    </rPh>
    <rPh sb="7" eb="8">
      <t>ヒ</t>
    </rPh>
    <rPh sb="10" eb="11">
      <t>カタ</t>
    </rPh>
    <rPh sb="13" eb="14">
      <t>ミチ</t>
    </rPh>
    <phoneticPr fontId="10"/>
  </si>
  <si>
    <t>支給額</t>
    <rPh sb="0" eb="3">
      <t>シキュウガク</t>
    </rPh>
    <phoneticPr fontId="10"/>
  </si>
  <si>
    <t>目的地</t>
    <rPh sb="0" eb="3">
      <t>モクテキチ</t>
    </rPh>
    <phoneticPr fontId="10"/>
  </si>
  <si>
    <t>中島公園</t>
    <rPh sb="0" eb="2">
      <t>ナカジマ</t>
    </rPh>
    <rPh sb="2" eb="4">
      <t>コウエン</t>
    </rPh>
    <phoneticPr fontId="10"/>
  </si>
  <si>
    <t>西11丁目</t>
    <rPh sb="0" eb="1">
      <t>ニシ</t>
    </rPh>
    <rPh sb="3" eb="5">
      <t>チョウメ</t>
    </rPh>
    <phoneticPr fontId="10"/>
  </si>
  <si>
    <t>学園前</t>
    <rPh sb="0" eb="3">
      <t>ガクエンマエ</t>
    </rPh>
    <phoneticPr fontId="10"/>
  </si>
  <si>
    <t>札幌駅</t>
    <rPh sb="0" eb="2">
      <t>サッポロ</t>
    </rPh>
    <rPh sb="2" eb="3">
      <t>エキ</t>
    </rPh>
    <phoneticPr fontId="11"/>
  </si>
  <si>
    <t>中島公園</t>
    <rPh sb="0" eb="2">
      <t>ナカジマ</t>
    </rPh>
    <rPh sb="2" eb="4">
      <t>コウエン</t>
    </rPh>
    <phoneticPr fontId="11"/>
  </si>
  <si>
    <t>札幌駅</t>
    <rPh sb="0" eb="2">
      <t>サッポロ</t>
    </rPh>
    <rPh sb="2" eb="3">
      <t>エキ</t>
    </rPh>
    <phoneticPr fontId="10"/>
  </si>
  <si>
    <t>小　計</t>
    <rPh sb="0" eb="1">
      <t>ショウ</t>
    </rPh>
    <rPh sb="2" eb="3">
      <t>ケイ</t>
    </rPh>
    <phoneticPr fontId="10"/>
  </si>
  <si>
    <t>職名</t>
    <rPh sb="0" eb="2">
      <t>ショクメイ</t>
    </rPh>
    <phoneticPr fontId="1"/>
  </si>
  <si>
    <t>○○○高校</t>
    <rPh sb="3" eb="5">
      <t>コウコウ</t>
    </rPh>
    <phoneticPr fontId="10"/>
  </si>
  <si>
    <t>教諭</t>
    <rPh sb="0" eb="2">
      <t>キョウユ</t>
    </rPh>
    <phoneticPr fontId="10"/>
  </si>
  <si>
    <t>交通費　　合　計</t>
    <rPh sb="0" eb="3">
      <t>コウツウヒ</t>
    </rPh>
    <rPh sb="5" eb="6">
      <t>ゴウ</t>
    </rPh>
    <rPh sb="7" eb="8">
      <t>ケイ</t>
    </rPh>
    <phoneticPr fontId="1"/>
  </si>
  <si>
    <t>○○高校前</t>
    <rPh sb="2" eb="3">
      <t>コウ</t>
    </rPh>
    <rPh sb="3" eb="4">
      <t>コウ</t>
    </rPh>
    <rPh sb="4" eb="5">
      <t>マエ</t>
    </rPh>
    <phoneticPr fontId="10"/>
  </si>
  <si>
    <t>○○経由</t>
    <rPh sb="2" eb="4">
      <t>ケイユ</t>
    </rPh>
    <phoneticPr fontId="10"/>
  </si>
  <si>
    <t>○○高校</t>
    <rPh sb="2" eb="4">
      <t>コウコウ</t>
    </rPh>
    <phoneticPr fontId="11"/>
  </si>
  <si>
    <t>○○高校前</t>
    <rPh sb="2" eb="4">
      <t>コウコウ</t>
    </rPh>
    <rPh sb="4" eb="5">
      <t>マエ</t>
    </rPh>
    <phoneticPr fontId="10"/>
  </si>
  <si>
    <t>○○農協前</t>
    <rPh sb="2" eb="4">
      <t>ノウキョウ</t>
    </rPh>
    <rPh sb="4" eb="5">
      <t>マエ</t>
    </rPh>
    <phoneticPr fontId="10"/>
  </si>
  <si>
    <t>○○駅</t>
    <rPh sb="2" eb="3">
      <t>エキ</t>
    </rPh>
    <phoneticPr fontId="10"/>
  </si>
  <si>
    <t>高文連旅行命令（依頼）・請求書及び領収書</t>
    <rPh sb="0" eb="3">
      <t>コウブンレン</t>
    </rPh>
    <rPh sb="3" eb="5">
      <t>リョコウ</t>
    </rPh>
    <rPh sb="5" eb="7">
      <t>メイレイ</t>
    </rPh>
    <rPh sb="8" eb="10">
      <t>イライ</t>
    </rPh>
    <rPh sb="15" eb="16">
      <t>オヨ</t>
    </rPh>
    <rPh sb="17" eb="20">
      <t>リョウシュウショ</t>
    </rPh>
    <phoneticPr fontId="1"/>
  </si>
  <si>
    <t>備考欄（空路表示・旅行命令変更表示）</t>
    <rPh sb="0" eb="3">
      <t>ビコウラン</t>
    </rPh>
    <rPh sb="4" eb="6">
      <t>クウロ</t>
    </rPh>
    <rPh sb="6" eb="8">
      <t>ヒョウジ</t>
    </rPh>
    <rPh sb="9" eb="11">
      <t>リョコウ</t>
    </rPh>
    <rPh sb="11" eb="13">
      <t>メイレイ</t>
    </rPh>
    <rPh sb="13" eb="15">
      <t>ヘンコウ</t>
    </rPh>
    <rPh sb="15" eb="17">
      <t>ヒョウジ</t>
    </rPh>
    <phoneticPr fontId="1"/>
  </si>
  <si>
    <t>航空賃　　(往復)</t>
    <rPh sb="0" eb="2">
      <t>コウクウ</t>
    </rPh>
    <rPh sb="2" eb="3">
      <t>チン</t>
    </rPh>
    <rPh sb="6" eb="8">
      <t>オウフク</t>
    </rPh>
    <phoneticPr fontId="1"/>
  </si>
  <si>
    <t>～</t>
    <phoneticPr fontId="10"/>
  </si>
  <si>
    <t>○○○○</t>
    <phoneticPr fontId="1"/>
  </si>
  <si>
    <t>1.9km</t>
    <phoneticPr fontId="10"/>
  </si>
  <si>
    <t xml:space="preserve"> 口座銀行名</t>
    <rPh sb="1" eb="3">
      <t>コウザ</t>
    </rPh>
    <rPh sb="3" eb="5">
      <t>ギンコウ</t>
    </rPh>
    <rPh sb="5" eb="6">
      <t>メイ</t>
    </rPh>
    <phoneticPr fontId="1"/>
  </si>
  <si>
    <t>モ   16.9</t>
    <phoneticPr fontId="1"/>
  </si>
  <si>
    <t>　（学校名　　北海道○○高等学校　　　　　）</t>
    <rPh sb="2" eb="5">
      <t>ガッコウメイ</t>
    </rPh>
    <rPh sb="7" eb="10">
      <t>ホッカイドウ</t>
    </rPh>
    <rPh sb="12" eb="14">
      <t>コウトウ</t>
    </rPh>
    <rPh sb="14" eb="16">
      <t>ガッコウ</t>
    </rPh>
    <phoneticPr fontId="1"/>
  </si>
  <si>
    <t>教諭　○○○○</t>
    <rPh sb="0" eb="2">
      <t>キョウユ</t>
    </rPh>
    <phoneticPr fontId="1"/>
  </si>
  <si>
    <t>第○○回全道高等学校文化祭○○大会審査員のため</t>
    <rPh sb="0" eb="1">
      <t>ダイ</t>
    </rPh>
    <rPh sb="3" eb="4">
      <t>カイ</t>
    </rPh>
    <rPh sb="4" eb="5">
      <t>ゼン</t>
    </rPh>
    <rPh sb="5" eb="6">
      <t>ドウ</t>
    </rPh>
    <rPh sb="6" eb="8">
      <t>コウトウ</t>
    </rPh>
    <rPh sb="8" eb="10">
      <t>ガッコウ</t>
    </rPh>
    <rPh sb="10" eb="13">
      <t>ブンカサイ</t>
    </rPh>
    <rPh sb="15" eb="17">
      <t>タイカイ</t>
    </rPh>
    <rPh sb="17" eb="20">
      <t>シンサイン</t>
    </rPh>
    <phoneticPr fontId="1"/>
  </si>
  <si>
    <t xml:space="preserve">  当番校　：　北海道○○○○高等学校    </t>
    <rPh sb="2" eb="5">
      <t>トウバンコウ</t>
    </rPh>
    <rPh sb="8" eb="11">
      <t>ホッカイドウ</t>
    </rPh>
    <rPh sb="15" eb="17">
      <t>コウトウ</t>
    </rPh>
    <rPh sb="17" eb="19">
      <t>ガッコウ</t>
    </rPh>
    <phoneticPr fontId="1"/>
  </si>
  <si>
    <t>　第○○回全道高等学校○○○○大会　</t>
    <rPh sb="1" eb="2">
      <t>ダイ</t>
    </rPh>
    <rPh sb="4" eb="5">
      <t>カイ</t>
    </rPh>
    <rPh sb="5" eb="7">
      <t>ゼンドウ</t>
    </rPh>
    <rPh sb="7" eb="9">
      <t>コウトウ</t>
    </rPh>
    <rPh sb="9" eb="11">
      <t>ガッコウ</t>
    </rPh>
    <rPh sb="15" eb="17">
      <t>タイカイ</t>
    </rPh>
    <phoneticPr fontId="1"/>
  </si>
  <si>
    <t>　　平面部門　　１０点</t>
    <rPh sb="2" eb="4">
      <t>ヘイメン</t>
    </rPh>
    <rPh sb="4" eb="6">
      <t>ブモン</t>
    </rPh>
    <rPh sb="10" eb="11">
      <t>テン</t>
    </rPh>
    <phoneticPr fontId="1"/>
  </si>
  <si>
    <t>　　立体部門　　４点</t>
    <rPh sb="2" eb="4">
      <t>リッタイ</t>
    </rPh>
    <rPh sb="4" eb="6">
      <t>ブモン</t>
    </rPh>
    <rPh sb="9" eb="10">
      <t>テン</t>
    </rPh>
    <phoneticPr fontId="1"/>
  </si>
  <si>
    <t>審査員</t>
    <rPh sb="0" eb="3">
      <t>シンサイン</t>
    </rPh>
    <phoneticPr fontId="1"/>
  </si>
  <si>
    <t>事業報告書・事業精算書作成上の留意事項</t>
    <rPh sb="0" eb="2">
      <t>ジギョウ</t>
    </rPh>
    <rPh sb="2" eb="5">
      <t>ホウコクショ</t>
    </rPh>
    <rPh sb="6" eb="8">
      <t>ジギョウ</t>
    </rPh>
    <rPh sb="8" eb="11">
      <t>セイサンショ</t>
    </rPh>
    <rPh sb="11" eb="14">
      <t>サクセイジョウ</t>
    </rPh>
    <rPh sb="15" eb="17">
      <t>リュウイ</t>
    </rPh>
    <rPh sb="17" eb="19">
      <t>ジコウ</t>
    </rPh>
    <phoneticPr fontId="1"/>
  </si>
  <si>
    <t>　２　参加料　　・　参加料（２，０００円×５０校）</t>
    <rPh sb="3" eb="5">
      <t>サンカ</t>
    </rPh>
    <rPh sb="5" eb="6">
      <t>リョウ</t>
    </rPh>
    <rPh sb="10" eb="12">
      <t>サンカ</t>
    </rPh>
    <rPh sb="12" eb="13">
      <t>リョウ</t>
    </rPh>
    <rPh sb="19" eb="20">
      <t>エン</t>
    </rPh>
    <rPh sb="23" eb="24">
      <t>コウ</t>
    </rPh>
    <phoneticPr fontId="1"/>
  </si>
  <si>
    <t>　　　　　　  　 ・　出品料（１，０００円×１００点）</t>
    <rPh sb="12" eb="14">
      <t>シュッピン</t>
    </rPh>
    <rPh sb="14" eb="15">
      <t>リョウ</t>
    </rPh>
    <rPh sb="21" eb="22">
      <t>エン</t>
    </rPh>
    <rPh sb="26" eb="27">
      <t>テン</t>
    </rPh>
    <phoneticPr fontId="1"/>
  </si>
  <si>
    <t>　参加校　　　５０校</t>
    <rPh sb="1" eb="4">
      <t>サンカコウ</t>
    </rPh>
    <rPh sb="9" eb="10">
      <t>コウ</t>
    </rPh>
    <phoneticPr fontId="1"/>
  </si>
  <si>
    <t>　参加人数　　１５０名（当日参加生徒数　１００名、顧問数　５０名</t>
    <rPh sb="1" eb="3">
      <t>サンカ</t>
    </rPh>
    <rPh sb="3" eb="5">
      <t>ニンズウ</t>
    </rPh>
    <rPh sb="10" eb="11">
      <t>メイ</t>
    </rPh>
    <rPh sb="12" eb="14">
      <t>トウジツ</t>
    </rPh>
    <rPh sb="14" eb="16">
      <t>サンカ</t>
    </rPh>
    <rPh sb="16" eb="19">
      <t>セイトスウ</t>
    </rPh>
    <rPh sb="23" eb="24">
      <t>メイ</t>
    </rPh>
    <rPh sb="25" eb="27">
      <t>コモン</t>
    </rPh>
    <rPh sb="27" eb="28">
      <t>スウ</t>
    </rPh>
    <rPh sb="31" eb="32">
      <t>メイ</t>
    </rPh>
    <phoneticPr fontId="1"/>
  </si>
  <si>
    <t>　のほか、運営にあたった当番支部補助生徒　３０名、及び教員　８名</t>
    <rPh sb="5" eb="7">
      <t>ウンエイ</t>
    </rPh>
    <rPh sb="12" eb="14">
      <t>トウバン</t>
    </rPh>
    <rPh sb="14" eb="16">
      <t>シブ</t>
    </rPh>
    <rPh sb="16" eb="18">
      <t>ホジョ</t>
    </rPh>
    <rPh sb="18" eb="20">
      <t>セイト</t>
    </rPh>
    <rPh sb="23" eb="24">
      <t>メイ</t>
    </rPh>
    <rPh sb="25" eb="26">
      <t>オヨ</t>
    </rPh>
    <rPh sb="27" eb="29">
      <t>キョウイン</t>
    </rPh>
    <rPh sb="31" eb="32">
      <t>メイ</t>
    </rPh>
    <phoneticPr fontId="1"/>
  </si>
  <si>
    <t>　〔美術展会場〕　○○○○○○○センター</t>
    <rPh sb="2" eb="5">
      <t>ビジュツテン</t>
    </rPh>
    <rPh sb="5" eb="7">
      <t>カイジョウ</t>
    </rPh>
    <phoneticPr fontId="1"/>
  </si>
  <si>
    <t>　〔研 修 会 場〕　○○○○○○○センター</t>
    <rPh sb="2" eb="3">
      <t>ケン</t>
    </rPh>
    <rPh sb="4" eb="5">
      <t>オサム</t>
    </rPh>
    <rPh sb="6" eb="7">
      <t>カイ</t>
    </rPh>
    <rPh sb="8" eb="9">
      <t>バ</t>
    </rPh>
    <phoneticPr fontId="1"/>
  </si>
  <si>
    <t>新聞広告、看板代等</t>
    <rPh sb="0" eb="2">
      <t>シンブン</t>
    </rPh>
    <rPh sb="2" eb="4">
      <t>コウコク</t>
    </rPh>
    <rPh sb="5" eb="7">
      <t>カンバン</t>
    </rPh>
    <rPh sb="7" eb="8">
      <t>ダイ</t>
    </rPh>
    <rPh sb="8" eb="9">
      <t>ナド</t>
    </rPh>
    <phoneticPr fontId="1"/>
  </si>
  <si>
    <t>―　25　―</t>
    <phoneticPr fontId="1"/>
  </si>
  <si>
    <t>(都電) 5.6</t>
    <rPh sb="1" eb="3">
      <t>トデン</t>
    </rPh>
    <phoneticPr fontId="1"/>
  </si>
  <si>
    <t xml:space="preserve">         合　　　計        ③              </t>
    <rPh sb="9" eb="10">
      <t>ゴウ</t>
    </rPh>
    <rPh sb="13" eb="14">
      <t>ケイ</t>
    </rPh>
    <phoneticPr fontId="1"/>
  </si>
  <si>
    <t>職　・　氏　　　　名</t>
    <rPh sb="0" eb="1">
      <t>ショク</t>
    </rPh>
    <rPh sb="4" eb="5">
      <t>シ</t>
    </rPh>
    <rPh sb="9" eb="10">
      <t>メイ</t>
    </rPh>
    <phoneticPr fontId="1"/>
  </si>
  <si>
    <t>―　28　―</t>
    <phoneticPr fontId="1"/>
  </si>
  <si>
    <t>第○○回全道高等学校○○大会</t>
    <rPh sb="0" eb="1">
      <t>ダイ</t>
    </rPh>
    <rPh sb="3" eb="4">
      <t>カイ</t>
    </rPh>
    <rPh sb="4" eb="6">
      <t>ゼンドウ</t>
    </rPh>
    <rPh sb="6" eb="8">
      <t>コウトウ</t>
    </rPh>
    <rPh sb="8" eb="10">
      <t>ガッコウ</t>
    </rPh>
    <rPh sb="12" eb="14">
      <t>タイカイ</t>
    </rPh>
    <phoneticPr fontId="1"/>
  </si>
  <si>
    <t>　　 北海道○○高等学校長　様</t>
    <rPh sb="3" eb="6">
      <t>ホッカイドウ</t>
    </rPh>
    <rPh sb="8" eb="10">
      <t>コウトウ</t>
    </rPh>
    <rPh sb="10" eb="13">
      <t>ガッコウチョウ</t>
    </rPh>
    <rPh sb="14" eb="15">
      <t>サマ</t>
    </rPh>
    <phoneticPr fontId="1"/>
  </si>
  <si>
    <t>　　　　　　　　　専門部</t>
    <rPh sb="9" eb="12">
      <t>センモンブ</t>
    </rPh>
    <phoneticPr fontId="1"/>
  </si>
  <si>
    <t>○○支部へ返金</t>
    <rPh sb="2" eb="4">
      <t>シブ</t>
    </rPh>
    <rPh sb="5" eb="7">
      <t>ヘンキン</t>
    </rPh>
    <phoneticPr fontId="1"/>
  </si>
  <si>
    <t>○○支部から</t>
    <rPh sb="2" eb="4">
      <t>シブ</t>
    </rPh>
    <phoneticPr fontId="1"/>
  </si>
  <si>
    <t>　上記のとおり支払いしたことを証明します。</t>
    <rPh sb="1" eb="3">
      <t>ジョウキ</t>
    </rPh>
    <rPh sb="7" eb="9">
      <t>シハラ</t>
    </rPh>
    <rPh sb="15" eb="17">
      <t>ショウメイ</t>
    </rPh>
    <phoneticPr fontId="1"/>
  </si>
  <si>
    <t>氏　名</t>
    <rPh sb="0" eb="1">
      <t>シ</t>
    </rPh>
    <rPh sb="2" eb="3">
      <t>メイ</t>
    </rPh>
    <phoneticPr fontId="1"/>
  </si>
  <si>
    <t>　　　４　歓喜の雄叫び　　　　　　　　　　　　北海道　　　　高等学校　　　　２年　　　　　　　　　　　　　</t>
    <rPh sb="5" eb="7">
      <t>カンキ</t>
    </rPh>
    <rPh sb="8" eb="10">
      <t>オタケ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</si>
  <si>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２　ライジングザサン　　　　　　　　　　北海道　　　　高等学校　　　　２年　　　　　　　　　　　　　</t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</si>
  <si>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１　海明けの港　　　　　　　　　　　　　北海道　　　　高等学校　　　　２年　　　　　　　　　　　　　</t>
    <rPh sb="5" eb="7">
      <t>ウミア</t>
    </rPh>
    <rPh sb="9" eb="10">
      <t>ミナト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</si>
  <si>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３　昭和の匠　　　　　　　　　　　　　　北海道　　　　高等学校　　　　２年　　　　　　　　　　　　　</t>
    <rPh sb="5" eb="7">
      <t>ショウワ</t>
    </rPh>
    <rPh sb="8" eb="9">
      <t>タクミ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</si>
  <si>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４　真夏の太陽　　　　　　　　　　　　　北海道　　　　高等学校　　　　２年　　　　　　　　　　　　　</t>
    <rPh sb="5" eb="7">
      <t>マナツ</t>
    </rPh>
    <rPh sb="8" eb="10">
      <t>タイヨウ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</si>
  <si>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５　頑張る子供達　　　　　　　　　　　　北海道　　　　高等学校　　　　２年　　　　　　　　　　　　　</t>
    <rPh sb="5" eb="7">
      <t>ガンバ</t>
    </rPh>
    <rPh sb="8" eb="10">
      <t>コドモ</t>
    </rPh>
    <rPh sb="10" eb="11">
      <t>タチ</t>
    </rPh>
    <rPh sb="23" eb="26">
      <t>ホッカイドウ</t>
    </rPh>
    <rPh sb="30" eb="32">
      <t>コウトウ</t>
    </rPh>
    <rPh sb="32" eb="34">
      <t>ガッコウ</t>
    </rPh>
    <rPh sb="39" eb="40">
      <t>ネン</t>
    </rPh>
    <phoneticPr fontId="1"/>
  </si>
  <si>
    <t>　　　６　サンセットビーチ　　 　　　　　　　  北海道　　　　高等学校　　　　２年　　　　　　　　　　　　　</t>
    <rPh sb="25" eb="28">
      <t>ホッカイドウ</t>
    </rPh>
    <rPh sb="32" eb="34">
      <t>コウトウ</t>
    </rPh>
    <rPh sb="34" eb="36">
      <t>ガッコウ</t>
    </rPh>
    <rPh sb="41" eb="42">
      <t>ネン</t>
    </rPh>
    <phoneticPr fontId="1"/>
  </si>
  <si>
    <t>　　 10　 微笑ましい家族   　　　　 　　　　　  北海道　　　　高等学校　　　　２年　　　　　　　　　　　　　</t>
    <rPh sb="7" eb="9">
      <t>ホホエ</t>
    </rPh>
    <rPh sb="12" eb="14">
      <t>カゾク</t>
    </rPh>
    <rPh sb="29" eb="32">
      <t>ホッカイドウ</t>
    </rPh>
    <rPh sb="36" eb="38">
      <t>コウトウ</t>
    </rPh>
    <rPh sb="38" eb="40">
      <t>ガッコウ</t>
    </rPh>
    <rPh sb="45" eb="46">
      <t>ネン</t>
    </rPh>
    <phoneticPr fontId="1"/>
  </si>
  <si>
    <t>　現金出納簿</t>
    <rPh sb="1" eb="3">
      <t>ゲンキン</t>
    </rPh>
    <rPh sb="3" eb="6">
      <t>スイトウボ</t>
    </rPh>
    <phoneticPr fontId="1"/>
  </si>
  <si>
    <t>　　講  師  謝  礼  支  払  内  訳</t>
    <rPh sb="2" eb="3">
      <t>コウ</t>
    </rPh>
    <rPh sb="5" eb="6">
      <t>シ</t>
    </rPh>
    <rPh sb="8" eb="9">
      <t>シャ</t>
    </rPh>
    <rPh sb="11" eb="12">
      <t>レイ</t>
    </rPh>
    <rPh sb="14" eb="15">
      <t>シ</t>
    </rPh>
    <rPh sb="17" eb="18">
      <t>バライ</t>
    </rPh>
    <rPh sb="20" eb="21">
      <t>ウチ</t>
    </rPh>
    <rPh sb="23" eb="24">
      <t>ヤク</t>
    </rPh>
    <phoneticPr fontId="1"/>
  </si>
  <si>
    <t>　北海道○○○○高等学校　　　</t>
    <rPh sb="1" eb="4">
      <t>ホッカイドウ</t>
    </rPh>
    <rPh sb="8" eb="10">
      <t>コウトウ</t>
    </rPh>
    <rPh sb="10" eb="12">
      <t>ガッコウ</t>
    </rPh>
    <phoneticPr fontId="1"/>
  </si>
  <si>
    <t>　 教諭　　○○　○○　　　　　　　　　</t>
    <rPh sb="2" eb="4">
      <t>キョウユ</t>
    </rPh>
    <phoneticPr fontId="1"/>
  </si>
  <si>
    <t>郵送料、搬送料、振込手数料等</t>
    <rPh sb="0" eb="3">
      <t>ユウソウリョウ</t>
    </rPh>
    <rPh sb="4" eb="6">
      <t>ハンソウ</t>
    </rPh>
    <rPh sb="6" eb="7">
      <t>リョウ</t>
    </rPh>
    <rPh sb="8" eb="10">
      <t>フリコミ</t>
    </rPh>
    <rPh sb="10" eb="13">
      <t>テスウリョウ</t>
    </rPh>
    <rPh sb="13" eb="14">
      <t>ナド</t>
    </rPh>
    <phoneticPr fontId="1"/>
  </si>
  <si>
    <t>会場使用料、物品使用料、タクシー等</t>
    <rPh sb="0" eb="2">
      <t>カイジョウ</t>
    </rPh>
    <rPh sb="2" eb="5">
      <t>シヨウリョウ</t>
    </rPh>
    <rPh sb="6" eb="8">
      <t>ブッピン</t>
    </rPh>
    <rPh sb="8" eb="11">
      <t>シヨウリョウ</t>
    </rPh>
    <rPh sb="16" eb="17">
      <t>ナド</t>
    </rPh>
    <phoneticPr fontId="1"/>
  </si>
  <si>
    <t>審査員、講師、運営者交通費等</t>
    <rPh sb="0" eb="3">
      <t>シンサイン</t>
    </rPh>
    <rPh sb="4" eb="6">
      <t>コウシ</t>
    </rPh>
    <rPh sb="7" eb="10">
      <t>ウンエイシャ</t>
    </rPh>
    <rPh sb="10" eb="13">
      <t>コウツウヒ</t>
    </rPh>
    <rPh sb="13" eb="14">
      <t>ナド</t>
    </rPh>
    <phoneticPr fontId="1"/>
  </si>
  <si>
    <t>審査員、講師、運営者等弁当代</t>
    <rPh sb="0" eb="3">
      <t>シンサイン</t>
    </rPh>
    <rPh sb="4" eb="6">
      <t>コウシ</t>
    </rPh>
    <rPh sb="7" eb="10">
      <t>ウンエイシャ</t>
    </rPh>
    <rPh sb="10" eb="11">
      <t>ナド</t>
    </rPh>
    <rPh sb="11" eb="14">
      <t>ベントウダイ</t>
    </rPh>
    <phoneticPr fontId="1"/>
  </si>
  <si>
    <t>参加料、出品料等</t>
    <rPh sb="0" eb="3">
      <t>サンカリョウ</t>
    </rPh>
    <rPh sb="4" eb="5">
      <t>シュツ</t>
    </rPh>
    <rPh sb="5" eb="6">
      <t>ヒン</t>
    </rPh>
    <rPh sb="6" eb="7">
      <t>リョウ</t>
    </rPh>
    <rPh sb="7" eb="8">
      <t>ナド</t>
    </rPh>
    <phoneticPr fontId="1"/>
  </si>
  <si>
    <t>　  ①</t>
    <phoneticPr fontId="1"/>
  </si>
  <si>
    <t>給　食　対　象　者</t>
    <rPh sb="0" eb="1">
      <t>キュウ</t>
    </rPh>
    <rPh sb="2" eb="3">
      <t>ショク</t>
    </rPh>
    <rPh sb="4" eb="5">
      <t>タイ</t>
    </rPh>
    <rPh sb="6" eb="7">
      <t>ゾウ</t>
    </rPh>
    <rPh sb="8" eb="9">
      <t>シャ</t>
    </rPh>
    <phoneticPr fontId="1"/>
  </si>
  <si>
    <t>単　　　価</t>
    <rPh sb="0" eb="1">
      <t>タン</t>
    </rPh>
    <rPh sb="4" eb="5">
      <t>アタイ</t>
    </rPh>
    <phoneticPr fontId="1"/>
  </si>
  <si>
    <t>区 　   分</t>
    <rPh sb="0" eb="1">
      <t>ク</t>
    </rPh>
    <rPh sb="6" eb="7">
      <t>ブン</t>
    </rPh>
    <phoneticPr fontId="1"/>
  </si>
  <si>
    <t>運 営 教 職 員 分</t>
    <rPh sb="0" eb="1">
      <t>ウン</t>
    </rPh>
    <rPh sb="2" eb="3">
      <t>エイ</t>
    </rPh>
    <rPh sb="4" eb="5">
      <t>キョウ</t>
    </rPh>
    <rPh sb="6" eb="7">
      <t>ショク</t>
    </rPh>
    <rPh sb="8" eb="9">
      <t>イン</t>
    </rPh>
    <rPh sb="10" eb="11">
      <t>ブン</t>
    </rPh>
    <phoneticPr fontId="1"/>
  </si>
  <si>
    <t>弁 当 代</t>
    <rPh sb="0" eb="1">
      <t>ベン</t>
    </rPh>
    <rPh sb="2" eb="3">
      <t>トウ</t>
    </rPh>
    <rPh sb="4" eb="5">
      <t>ダイ</t>
    </rPh>
    <phoneticPr fontId="1"/>
  </si>
  <si>
    <t>茶 菓 代</t>
    <rPh sb="0" eb="1">
      <t>チャ</t>
    </rPh>
    <rPh sb="2" eb="3">
      <t>カ</t>
    </rPh>
    <rPh sb="4" eb="5">
      <t>ダイ</t>
    </rPh>
    <phoneticPr fontId="1"/>
  </si>
  <si>
    <t>合　　　　　　　　　　　　計</t>
    <rPh sb="0" eb="1">
      <t>ゴウ</t>
    </rPh>
    <rPh sb="13" eb="14">
      <t>ケイ</t>
    </rPh>
    <phoneticPr fontId="1"/>
  </si>
  <si>
    <t>　　　　　</t>
    <phoneticPr fontId="1"/>
  </si>
  <si>
    <t>○　○　○　○</t>
    <phoneticPr fontId="1"/>
  </si>
  <si>
    <t>　</t>
    <phoneticPr fontId="1"/>
  </si>
  <si>
    <t>［</t>
    <phoneticPr fontId="1"/>
  </si>
  <si>
    <t>Ｎo</t>
    <phoneticPr fontId="1"/>
  </si>
  <si>
    <t>北海道○○○○高等学校長　○○　○○　　　　　　</t>
    <rPh sb="0" eb="3">
      <t>ホッカイドウ</t>
    </rPh>
    <rPh sb="7" eb="9">
      <t>コウトウ</t>
    </rPh>
    <rPh sb="9" eb="12">
      <t>ガッコウチョウ</t>
    </rPh>
    <phoneticPr fontId="1"/>
  </si>
  <si>
    <t>（当番校校長）</t>
    <rPh sb="1" eb="4">
      <t>トウバンコウ</t>
    </rPh>
    <rPh sb="4" eb="6">
      <t>コウチョウ</t>
    </rPh>
    <phoneticPr fontId="1"/>
  </si>
  <si>
    <t>　　北海道○○○○高等学校長　　○○　○○</t>
    <rPh sb="2" eb="5">
      <t>ホッカイドウ</t>
    </rPh>
    <rPh sb="9" eb="11">
      <t>コウトウ</t>
    </rPh>
    <rPh sb="11" eb="14">
      <t>ガッコウチョウ</t>
    </rPh>
    <phoneticPr fontId="1"/>
  </si>
  <si>
    <t>　　　　　済額と同額になるように積算内訳を記載して下さい。</t>
    <rPh sb="5" eb="6">
      <t>ズ</t>
    </rPh>
    <rPh sb="6" eb="7">
      <t>ガク</t>
    </rPh>
    <rPh sb="8" eb="10">
      <t>ドウガク</t>
    </rPh>
    <rPh sb="16" eb="18">
      <t>セキサン</t>
    </rPh>
    <rPh sb="18" eb="20">
      <t>ウチワケ</t>
    </rPh>
    <rPh sb="21" eb="23">
      <t>キサイ</t>
    </rPh>
    <rPh sb="25" eb="26">
      <t>クダ</t>
    </rPh>
    <phoneticPr fontId="1"/>
  </si>
  <si>
    <t>　注１・・　合計金額は｢事業精算書」の支出の部の「食糧費」（全道大会分）の支出</t>
    <rPh sb="1" eb="2">
      <t>チュウ</t>
    </rPh>
    <rPh sb="6" eb="8">
      <t>ゴウケイ</t>
    </rPh>
    <rPh sb="8" eb="10">
      <t>キンガク</t>
    </rPh>
    <rPh sb="12" eb="14">
      <t>ジギョウ</t>
    </rPh>
    <rPh sb="14" eb="17">
      <t>セイサンショ</t>
    </rPh>
    <rPh sb="19" eb="21">
      <t>シシュツ</t>
    </rPh>
    <rPh sb="22" eb="23">
      <t>ブ</t>
    </rPh>
    <rPh sb="25" eb="28">
      <t>ショクリョウヒ</t>
    </rPh>
    <rPh sb="30" eb="34">
      <t>ゼンドウタイカイ</t>
    </rPh>
    <rPh sb="34" eb="35">
      <t>ブン</t>
    </rPh>
    <rPh sb="37" eb="39">
      <t>シシュツ</t>
    </rPh>
    <phoneticPr fontId="1"/>
  </si>
  <si>
    <t>◯◯○○</t>
    <phoneticPr fontId="1"/>
  </si>
  <si>
    <r>
      <t>　</t>
    </r>
    <r>
      <rPr>
        <sz val="14"/>
        <color theme="1"/>
        <rFont val="ＭＳ Ｐゴシック"/>
        <family val="3"/>
        <charset val="128"/>
        <scheme val="minor"/>
      </rPr>
      <t>別　紙</t>
    </r>
    <rPh sb="1" eb="2">
      <t>ベツ</t>
    </rPh>
    <rPh sb="3" eb="4">
      <t>カミ</t>
    </rPh>
    <phoneticPr fontId="1"/>
  </si>
  <si>
    <t>○全道大会会計</t>
    <rPh sb="1" eb="5">
      <t>ゼンドウタイカイ</t>
    </rPh>
    <rPh sb="5" eb="7">
      <t>カイケイ</t>
    </rPh>
    <phoneticPr fontId="1"/>
  </si>
  <si>
    <t>㊞</t>
  </si>
  <si>
    <t>㊞</t>
    <phoneticPr fontId="1"/>
  </si>
  <si>
    <t>］</t>
    <phoneticPr fontId="1"/>
  </si>
  <si>
    <t>講 師   職 ・氏　名　</t>
    <rPh sb="0" eb="1">
      <t>コウ</t>
    </rPh>
    <rPh sb="2" eb="3">
      <t>シ</t>
    </rPh>
    <rPh sb="6" eb="7">
      <t>ショク</t>
    </rPh>
    <rPh sb="9" eb="10">
      <t>シ</t>
    </rPh>
    <rPh sb="11" eb="12">
      <t>メイ</t>
    </rPh>
    <phoneticPr fontId="1"/>
  </si>
  <si>
    <t>㊞</t>
    <phoneticPr fontId="1"/>
  </si>
  <si>
    <t>受領印又　はサイン</t>
    <rPh sb="0" eb="3">
      <t>ジュリョウイン</t>
    </rPh>
    <rPh sb="3" eb="4">
      <t>マタ</t>
    </rPh>
    <phoneticPr fontId="10"/>
  </si>
  <si>
    <t>食数（人分）</t>
    <rPh sb="0" eb="2">
      <t>ショクスウ</t>
    </rPh>
    <rPh sb="3" eb="4">
      <t>ニン</t>
    </rPh>
    <rPh sb="4" eb="5">
      <t>ブン</t>
    </rPh>
    <phoneticPr fontId="1"/>
  </si>
  <si>
    <t>　注２・・　備考欄には、大会日数と食数（人分）の関係等を記載して下さい。</t>
    <rPh sb="1" eb="2">
      <t>チュウ</t>
    </rPh>
    <rPh sb="6" eb="9">
      <t>ビコウラン</t>
    </rPh>
    <rPh sb="12" eb="14">
      <t>タイカイ</t>
    </rPh>
    <rPh sb="14" eb="15">
      <t>ニチ</t>
    </rPh>
    <rPh sb="15" eb="16">
      <t>スウ</t>
    </rPh>
    <rPh sb="17" eb="19">
      <t>ショクスウ</t>
    </rPh>
    <rPh sb="20" eb="21">
      <t>ヒト</t>
    </rPh>
    <rPh sb="21" eb="22">
      <t>ブン</t>
    </rPh>
    <rPh sb="24" eb="26">
      <t>カンケイ</t>
    </rPh>
    <rPh sb="26" eb="27">
      <t>ナド</t>
    </rPh>
    <rPh sb="28" eb="30">
      <t>キサイ</t>
    </rPh>
    <rPh sb="32" eb="33">
      <t>クダ</t>
    </rPh>
    <phoneticPr fontId="1"/>
  </si>
  <si>
    <t>　注３・・　食数（人分）の欄は大会全日分の延べ数です。</t>
    <rPh sb="1" eb="2">
      <t>チュウ</t>
    </rPh>
    <rPh sb="6" eb="8">
      <t>ショクスウ</t>
    </rPh>
    <rPh sb="9" eb="11">
      <t>ニンブン</t>
    </rPh>
    <rPh sb="13" eb="14">
      <t>ラン</t>
    </rPh>
    <rPh sb="15" eb="17">
      <t>タイカイ</t>
    </rPh>
    <rPh sb="17" eb="19">
      <t>ゼンニチ</t>
    </rPh>
    <rPh sb="19" eb="20">
      <t>ブン</t>
    </rPh>
    <rPh sb="21" eb="22">
      <t>ノ</t>
    </rPh>
    <rPh sb="23" eb="24">
      <t>カズ</t>
    </rPh>
    <phoneticPr fontId="1"/>
  </si>
  <si>
    <t>備　　　　　　考</t>
    <rPh sb="0" eb="1">
      <t>ビン</t>
    </rPh>
    <rPh sb="7" eb="8">
      <t>コウ</t>
    </rPh>
    <phoneticPr fontId="1"/>
  </si>
  <si>
    <t>円</t>
    <rPh sb="0" eb="1">
      <t>エン</t>
    </rPh>
    <phoneticPr fontId="1"/>
  </si>
  <si>
    <t>食</t>
    <rPh sb="0" eb="1">
      <t>ショク</t>
    </rPh>
    <phoneticPr fontId="1"/>
  </si>
  <si>
    <t>Ｎｏ1</t>
    <phoneticPr fontId="1"/>
  </si>
  <si>
    <t>Ｎｏ4</t>
    <phoneticPr fontId="1"/>
  </si>
  <si>
    <t>Ｎｏ5</t>
    <phoneticPr fontId="1"/>
  </si>
  <si>
    <t>Ｎｏ6</t>
    <phoneticPr fontId="1"/>
  </si>
  <si>
    <t>Ｎｏ11</t>
    <phoneticPr fontId="1"/>
  </si>
  <si>
    <t>Ｎｏ13</t>
    <phoneticPr fontId="1"/>
  </si>
  <si>
    <t>科　　　目</t>
    <rPh sb="0" eb="1">
      <t>カ</t>
    </rPh>
    <rPh sb="4" eb="5">
      <t>メ</t>
    </rPh>
    <phoneticPr fontId="1"/>
  </si>
  <si>
    <t>品名・業者名等</t>
    <rPh sb="0" eb="2">
      <t>ヒンメイ</t>
    </rPh>
    <rPh sb="3" eb="6">
      <t>ギョウシャメイ</t>
    </rPh>
    <rPh sb="6" eb="7">
      <t>ナド</t>
    </rPh>
    <phoneticPr fontId="1"/>
  </si>
  <si>
    <t>番号</t>
    <rPh sb="0" eb="2">
      <t>バンゴウ</t>
    </rPh>
    <phoneticPr fontId="1"/>
  </si>
  <si>
    <t>収入未済額</t>
    <rPh sb="0" eb="2">
      <t>シュウニュウ</t>
    </rPh>
    <rPh sb="2" eb="3">
      <t>ミ</t>
    </rPh>
    <rPh sb="3" eb="4">
      <t>ズ</t>
    </rPh>
    <rPh sb="4" eb="5">
      <t>ガク</t>
    </rPh>
    <phoneticPr fontId="1"/>
  </si>
  <si>
    <t>支出未済額</t>
    <rPh sb="0" eb="2">
      <t>シシュツ</t>
    </rPh>
    <rPh sb="2" eb="3">
      <t>ミ</t>
    </rPh>
    <rPh sb="3" eb="4">
      <t>ズ</t>
    </rPh>
    <rPh sb="4" eb="5">
      <t>ガク</t>
    </rPh>
    <phoneticPr fontId="1"/>
  </si>
  <si>
    <t>道高文連から</t>
    <rPh sb="0" eb="1">
      <t>ドウ</t>
    </rPh>
    <rPh sb="1" eb="4">
      <t>コウブンレン</t>
    </rPh>
    <phoneticPr fontId="1"/>
  </si>
  <si>
    <t>収入先名等</t>
    <rPh sb="0" eb="2">
      <t>シュウニュウ</t>
    </rPh>
    <rPh sb="2" eb="4">
      <t>サキナ</t>
    </rPh>
    <rPh sb="4" eb="5">
      <t>ナド</t>
    </rPh>
    <phoneticPr fontId="1"/>
  </si>
  <si>
    <t>表彰楯他・○○商会</t>
    <rPh sb="0" eb="2">
      <t>ヒョウショウ</t>
    </rPh>
    <rPh sb="2" eb="3">
      <t>タテ</t>
    </rPh>
    <rPh sb="3" eb="4">
      <t>ホカ</t>
    </rPh>
    <rPh sb="7" eb="9">
      <t>ショウカイ</t>
    </rPh>
    <phoneticPr fontId="1"/>
  </si>
  <si>
    <t>審査員,運営者,補助員弁当・○○食堂</t>
    <rPh sb="0" eb="3">
      <t>シンサイン</t>
    </rPh>
    <rPh sb="4" eb="7">
      <t>ウンエイシャ</t>
    </rPh>
    <rPh sb="8" eb="11">
      <t>ホジョイン</t>
    </rPh>
    <rPh sb="11" eb="13">
      <t>ベントウ</t>
    </rPh>
    <rPh sb="16" eb="18">
      <t>ショクドウ</t>
    </rPh>
    <phoneticPr fontId="1"/>
  </si>
  <si>
    <t>Ｎｏ26</t>
    <phoneticPr fontId="1"/>
  </si>
  <si>
    <t>Ｎｏ27</t>
    <phoneticPr fontId="1"/>
  </si>
  <si>
    <t>Ｎｏ23</t>
    <phoneticPr fontId="1"/>
  </si>
  <si>
    <t>プログラム、封筒・○○印刷</t>
    <rPh sb="6" eb="8">
      <t>フウトウ</t>
    </rPh>
    <rPh sb="11" eb="13">
      <t>インサツ</t>
    </rPh>
    <phoneticPr fontId="1"/>
  </si>
  <si>
    <t>振替手数料・○○銀行</t>
    <rPh sb="0" eb="2">
      <t>フリカエ</t>
    </rPh>
    <rPh sb="2" eb="5">
      <t>テスウリョウ</t>
    </rPh>
    <rPh sb="8" eb="10">
      <t>ギンコウ</t>
    </rPh>
    <phoneticPr fontId="1"/>
  </si>
  <si>
    <t>会場看板代・○○看板店</t>
    <rPh sb="0" eb="2">
      <t>カイジョウ</t>
    </rPh>
    <rPh sb="2" eb="4">
      <t>カンバン</t>
    </rPh>
    <rPh sb="4" eb="5">
      <t>ダイ</t>
    </rPh>
    <rPh sb="8" eb="10">
      <t>カンバン</t>
    </rPh>
    <rPh sb="10" eb="11">
      <t>ミセ</t>
    </rPh>
    <phoneticPr fontId="1"/>
  </si>
  <si>
    <t>道高文連から</t>
    <rPh sb="0" eb="1">
      <t>ドウ</t>
    </rPh>
    <rPh sb="1" eb="4">
      <t>コウブンレン</t>
    </rPh>
    <phoneticPr fontId="1"/>
  </si>
  <si>
    <t>　北海道高等学校文化連盟 第○○回全道高等学校○○大会</t>
    <rPh sb="1" eb="4">
      <t>ホッカイドウ</t>
    </rPh>
    <rPh sb="4" eb="6">
      <t>コウトウ</t>
    </rPh>
    <rPh sb="6" eb="8">
      <t>ガッコウ</t>
    </rPh>
    <rPh sb="8" eb="10">
      <t>ブンカ</t>
    </rPh>
    <rPh sb="10" eb="12">
      <t>レンメイ</t>
    </rPh>
    <rPh sb="13" eb="14">
      <t>ダイ</t>
    </rPh>
    <rPh sb="16" eb="17">
      <t>カイ</t>
    </rPh>
    <rPh sb="17" eb="19">
      <t>ゼンドウ</t>
    </rPh>
    <rPh sb="19" eb="21">
      <t>コウトウ</t>
    </rPh>
    <rPh sb="21" eb="23">
      <t>ガッコウ</t>
    </rPh>
    <rPh sb="25" eb="27">
      <t>タイカイ</t>
    </rPh>
    <phoneticPr fontId="1"/>
  </si>
  <si>
    <t>会計年度</t>
    <rPh sb="0" eb="2">
      <t>カイケイ</t>
    </rPh>
    <rPh sb="2" eb="4">
      <t>ネンド</t>
    </rPh>
    <phoneticPr fontId="1"/>
  </si>
  <si>
    <t>連盟負担金</t>
    <rPh sb="0" eb="2">
      <t>レンメイ</t>
    </rPh>
    <rPh sb="2" eb="5">
      <t>フタンキン</t>
    </rPh>
    <phoneticPr fontId="1"/>
  </si>
  <si>
    <t>円</t>
    <rPh sb="0" eb="1">
      <t>エン</t>
    </rPh>
    <phoneticPr fontId="1"/>
  </si>
  <si>
    <t>備　　考</t>
    <rPh sb="0" eb="1">
      <t>ビ</t>
    </rPh>
    <rPh sb="3" eb="4">
      <t>コウ</t>
    </rPh>
    <phoneticPr fontId="1"/>
  </si>
  <si>
    <t>負　担　金</t>
    <rPh sb="0" eb="1">
      <t>フ</t>
    </rPh>
    <rPh sb="2" eb="3">
      <t>タン</t>
    </rPh>
    <rPh sb="4" eb="5">
      <t>キン</t>
    </rPh>
    <phoneticPr fontId="1"/>
  </si>
  <si>
    <t>会　　計</t>
    <rPh sb="0" eb="1">
      <t>カイ</t>
    </rPh>
    <rPh sb="3" eb="4">
      <t>ケイ</t>
    </rPh>
    <phoneticPr fontId="1"/>
  </si>
  <si>
    <t>担　当</t>
    <rPh sb="0" eb="1">
      <t>タン</t>
    </rPh>
    <rPh sb="2" eb="3">
      <t>トウ</t>
    </rPh>
    <phoneticPr fontId="1"/>
  </si>
  <si>
    <t>合　　議</t>
    <rPh sb="0" eb="1">
      <t>ゴウ</t>
    </rPh>
    <rPh sb="3" eb="4">
      <t>ギ</t>
    </rPh>
    <phoneticPr fontId="1"/>
  </si>
  <si>
    <t>当番学校長</t>
    <rPh sb="0" eb="2">
      <t>トウバン</t>
    </rPh>
    <rPh sb="2" eb="5">
      <t>ガッコウチョウ</t>
    </rPh>
    <phoneticPr fontId="1"/>
  </si>
  <si>
    <t>円</t>
    <rPh sb="0" eb="1">
      <t>エン</t>
    </rPh>
    <phoneticPr fontId="1"/>
  </si>
  <si>
    <t>合計支出金額</t>
    <rPh sb="0" eb="2">
      <t>ゴウケイ</t>
    </rPh>
    <rPh sb="2" eb="4">
      <t>シシュツ</t>
    </rPh>
    <rPh sb="4" eb="6">
      <t>キンガク</t>
    </rPh>
    <rPh sb="5" eb="6">
      <t>ニュウキン</t>
    </rPh>
    <phoneticPr fontId="1"/>
  </si>
  <si>
    <t>通信運搬費</t>
    <rPh sb="0" eb="2">
      <t>ツウシン</t>
    </rPh>
    <rPh sb="2" eb="5">
      <t>ウンパンヒ</t>
    </rPh>
    <phoneticPr fontId="1"/>
  </si>
  <si>
    <t>備　　考</t>
    <rPh sb="0" eb="1">
      <t>ソナエ</t>
    </rPh>
    <rPh sb="3" eb="4">
      <t>コウ</t>
    </rPh>
    <phoneticPr fontId="1"/>
  </si>
  <si>
    <t>　上記(別紙)のとおり請求します。</t>
    <rPh sb="1" eb="3">
      <t>ジョウキ</t>
    </rPh>
    <rPh sb="4" eb="6">
      <t>ベッシ</t>
    </rPh>
    <rPh sb="11" eb="13">
      <t>セイキュウ</t>
    </rPh>
    <phoneticPr fontId="1"/>
  </si>
  <si>
    <t>業者名等</t>
    <rPh sb="0" eb="3">
      <t>ギョウシャメイ</t>
    </rPh>
    <rPh sb="3" eb="4">
      <t>ナド</t>
    </rPh>
    <phoneticPr fontId="1"/>
  </si>
  <si>
    <t>○○文化センター</t>
    <rPh sb="2" eb="4">
      <t>ブンカ</t>
    </rPh>
    <phoneticPr fontId="1"/>
  </si>
  <si>
    <t>○○銀行</t>
    <rPh sb="2" eb="4">
      <t>ギンコウ</t>
    </rPh>
    <phoneticPr fontId="1"/>
  </si>
  <si>
    <t>支 出 科 目</t>
    <rPh sb="0" eb="1">
      <t>シ</t>
    </rPh>
    <rPh sb="2" eb="3">
      <t>デ</t>
    </rPh>
    <rPh sb="4" eb="5">
      <t>カ</t>
    </rPh>
    <rPh sb="6" eb="7">
      <t>メ</t>
    </rPh>
    <phoneticPr fontId="1"/>
  </si>
  <si>
    <t>○○商店</t>
    <rPh sb="2" eb="4">
      <t>ショウテン</t>
    </rPh>
    <phoneticPr fontId="1"/>
  </si>
  <si>
    <t>大会会場使用料・○○文化センター</t>
    <rPh sb="0" eb="2">
      <t>タイカイ</t>
    </rPh>
    <rPh sb="2" eb="4">
      <t>カイジョウ</t>
    </rPh>
    <rPh sb="4" eb="6">
      <t>シヨウ</t>
    </rPh>
    <rPh sb="6" eb="7">
      <t>リョウ</t>
    </rPh>
    <rPh sb="10" eb="12">
      <t>ブンカ</t>
    </rPh>
    <phoneticPr fontId="1"/>
  </si>
  <si>
    <t>同上振替手数料・○○銀行</t>
    <rPh sb="0" eb="2">
      <t>ドウジョウ</t>
    </rPh>
    <rPh sb="2" eb="4">
      <t>フリカエ</t>
    </rPh>
    <rPh sb="4" eb="7">
      <t>テスウリョウ</t>
    </rPh>
    <rPh sb="10" eb="12">
      <t>ギンコウ</t>
    </rPh>
    <phoneticPr fontId="1"/>
  </si>
  <si>
    <t>会議案内切手代・○○郵便局</t>
    <rPh sb="0" eb="2">
      <t>カイギ</t>
    </rPh>
    <rPh sb="2" eb="4">
      <t>アンナイ</t>
    </rPh>
    <rPh sb="4" eb="7">
      <t>キッテダイ</t>
    </rPh>
    <rPh sb="10" eb="13">
      <t>ユウビンキョク</t>
    </rPh>
    <phoneticPr fontId="1"/>
  </si>
  <si>
    <t>Ｎｏ7</t>
    <phoneticPr fontId="1"/>
  </si>
  <si>
    <t>会場打合旅費</t>
    <rPh sb="0" eb="2">
      <t>カイジョウ</t>
    </rPh>
    <rPh sb="2" eb="3">
      <t>ウ</t>
    </rPh>
    <rPh sb="3" eb="4">
      <t>ア</t>
    </rPh>
    <rPh sb="4" eb="6">
      <t>リョヒ</t>
    </rPh>
    <phoneticPr fontId="1"/>
  </si>
  <si>
    <t>○○他1名</t>
    <rPh sb="2" eb="3">
      <t>ホカ</t>
    </rPh>
    <rPh sb="4" eb="5">
      <t>メイ</t>
    </rPh>
    <phoneticPr fontId="1"/>
  </si>
  <si>
    <t>消耗品(ＣＤ,UＳＢ他）</t>
    <rPh sb="0" eb="3">
      <t>ショウモウヒン</t>
    </rPh>
    <rPh sb="10" eb="11">
      <t>ホカ</t>
    </rPh>
    <phoneticPr fontId="1"/>
  </si>
  <si>
    <t>○○商会</t>
    <rPh sb="2" eb="4">
      <t>ショウカイ</t>
    </rPh>
    <phoneticPr fontId="1"/>
  </si>
  <si>
    <t>プログラム広告掲載・○○社他4社</t>
    <rPh sb="5" eb="7">
      <t>コウコク</t>
    </rPh>
    <rPh sb="7" eb="9">
      <t>ケイサイ</t>
    </rPh>
    <rPh sb="12" eb="13">
      <t>シャ</t>
    </rPh>
    <rPh sb="13" eb="14">
      <t>ホカ</t>
    </rPh>
    <rPh sb="15" eb="16">
      <t>シャ</t>
    </rPh>
    <phoneticPr fontId="1"/>
  </si>
  <si>
    <t>8　月　計</t>
    <rPh sb="2" eb="3">
      <t>ガツ</t>
    </rPh>
    <rPh sb="4" eb="5">
      <t>ケイ</t>
    </rPh>
    <phoneticPr fontId="1"/>
  </si>
  <si>
    <t>Ｎｏ13</t>
    <phoneticPr fontId="1"/>
  </si>
  <si>
    <t>◯◯高校他39校</t>
    <rPh sb="2" eb="4">
      <t>コウコウ</t>
    </rPh>
    <rPh sb="4" eb="5">
      <t>ホカ</t>
    </rPh>
    <rPh sb="7" eb="8">
      <t>コウ</t>
    </rPh>
    <phoneticPr fontId="1"/>
  </si>
  <si>
    <t>◯◯高校他9校</t>
    <rPh sb="2" eb="4">
      <t>コウコウ</t>
    </rPh>
    <rPh sb="4" eb="5">
      <t>ホカ</t>
    </rPh>
    <rPh sb="6" eb="7">
      <t>コウ</t>
    </rPh>
    <phoneticPr fontId="1"/>
  </si>
  <si>
    <t>9　月　計</t>
    <rPh sb="2" eb="3">
      <t>ガツ</t>
    </rPh>
    <rPh sb="4" eb="5">
      <t>ケイ</t>
    </rPh>
    <phoneticPr fontId="1"/>
  </si>
  <si>
    <t>Ｎｏ1７</t>
    <phoneticPr fontId="1"/>
  </si>
  <si>
    <t>Ｎｏ10</t>
    <phoneticPr fontId="1"/>
  </si>
  <si>
    <t>○○電機</t>
    <rPh sb="2" eb="4">
      <t>デンキ</t>
    </rPh>
    <phoneticPr fontId="1"/>
  </si>
  <si>
    <t>Ｎｏ12</t>
    <phoneticPr fontId="1"/>
  </si>
  <si>
    <t>Ｎｏ15</t>
    <phoneticPr fontId="1"/>
  </si>
  <si>
    <t>Ｎｏ18</t>
    <phoneticPr fontId="1"/>
  </si>
  <si>
    <t>会場看板代</t>
    <rPh sb="0" eb="2">
      <t>カイジョウ</t>
    </rPh>
    <rPh sb="2" eb="4">
      <t>カンバン</t>
    </rPh>
    <rPh sb="4" eb="5">
      <t>ダイ</t>
    </rPh>
    <phoneticPr fontId="1"/>
  </si>
  <si>
    <t>○○印刷</t>
    <rPh sb="2" eb="4">
      <t>インサツ</t>
    </rPh>
    <phoneticPr fontId="1"/>
  </si>
  <si>
    <t>ビデオテープ他・○○電機</t>
    <rPh sb="6" eb="7">
      <t>ホカ</t>
    </rPh>
    <rPh sb="10" eb="12">
      <t>デンキ</t>
    </rPh>
    <phoneticPr fontId="1"/>
  </si>
  <si>
    <t>○○文化センター(食堂部)</t>
    <rPh sb="2" eb="4">
      <t>ブンカ</t>
    </rPh>
    <rPh sb="9" eb="11">
      <t>ショクドウ</t>
    </rPh>
    <rPh sb="11" eb="12">
      <t>ブ</t>
    </rPh>
    <phoneticPr fontId="1"/>
  </si>
  <si>
    <t>○○審査員他2名</t>
    <rPh sb="2" eb="5">
      <t>シンサイン</t>
    </rPh>
    <rPh sb="5" eb="6">
      <t>ホカ</t>
    </rPh>
    <rPh sb="7" eb="8">
      <t>メイ</t>
    </rPh>
    <phoneticPr fontId="1"/>
  </si>
  <si>
    <t>審査員謝礼・○○委員他2名</t>
    <rPh sb="0" eb="3">
      <t>シンサイン</t>
    </rPh>
    <rPh sb="3" eb="5">
      <t>シャレイ</t>
    </rPh>
    <rPh sb="8" eb="10">
      <t>イイン</t>
    </rPh>
    <rPh sb="10" eb="11">
      <t>ホカ</t>
    </rPh>
    <rPh sb="12" eb="13">
      <t>メイ</t>
    </rPh>
    <phoneticPr fontId="1"/>
  </si>
  <si>
    <t>審査員・運営者・運営補助者</t>
    <rPh sb="0" eb="3">
      <t>シンサイン</t>
    </rPh>
    <rPh sb="4" eb="7">
      <t>ウンエイシャ</t>
    </rPh>
    <rPh sb="8" eb="10">
      <t>ウンエイ</t>
    </rPh>
    <rPh sb="10" eb="13">
      <t>ホジョシャ</t>
    </rPh>
    <phoneticPr fontId="1"/>
  </si>
  <si>
    <t>会議室・控室・○○文化センター</t>
    <rPh sb="0" eb="3">
      <t>カイギシツ</t>
    </rPh>
    <rPh sb="4" eb="5">
      <t>ヒカ</t>
    </rPh>
    <rPh sb="5" eb="6">
      <t>シツ</t>
    </rPh>
    <rPh sb="9" eb="11">
      <t>ブンカ</t>
    </rPh>
    <phoneticPr fontId="1"/>
  </si>
  <si>
    <t>お茶、ジュース等</t>
    <rPh sb="1" eb="2">
      <t>チャ</t>
    </rPh>
    <rPh sb="7" eb="8">
      <t>ナド</t>
    </rPh>
    <phoneticPr fontId="1"/>
  </si>
  <si>
    <t>お茶、ジュース等・○○商店</t>
    <rPh sb="1" eb="2">
      <t>チャ</t>
    </rPh>
    <rPh sb="7" eb="8">
      <t>ナド</t>
    </rPh>
    <rPh sb="9" eb="13">
      <t>マルマルショウテン</t>
    </rPh>
    <phoneticPr fontId="1"/>
  </si>
  <si>
    <t>作品運送料・○○運送店</t>
    <rPh sb="0" eb="5">
      <t>サクヒンウンソウリョウ</t>
    </rPh>
    <rPh sb="8" eb="11">
      <t>ウンソウテン</t>
    </rPh>
    <phoneticPr fontId="1"/>
  </si>
  <si>
    <t>Ｎｏ30</t>
    <phoneticPr fontId="1"/>
  </si>
  <si>
    <t>記録写真集、アルバム台紙他・○○写真</t>
    <rPh sb="0" eb="2">
      <t>キロク</t>
    </rPh>
    <rPh sb="2" eb="4">
      <t>シャシン</t>
    </rPh>
    <rPh sb="4" eb="5">
      <t>シュウ</t>
    </rPh>
    <rPh sb="10" eb="12">
      <t>ダイシ</t>
    </rPh>
    <rPh sb="16" eb="18">
      <t>シャシン</t>
    </rPh>
    <phoneticPr fontId="1"/>
  </si>
  <si>
    <t>消耗品費</t>
    <rPh sb="0" eb="4">
      <t>ショウモウヒンヒ</t>
    </rPh>
    <phoneticPr fontId="1"/>
  </si>
  <si>
    <t>記念写真集</t>
    <rPh sb="0" eb="2">
      <t>キネン</t>
    </rPh>
    <rPh sb="2" eb="5">
      <t>シャシンシュウ</t>
    </rPh>
    <phoneticPr fontId="1"/>
  </si>
  <si>
    <t>○○写真館</t>
    <rPh sb="2" eb="5">
      <t>シャシンカン</t>
    </rPh>
    <phoneticPr fontId="1"/>
  </si>
  <si>
    <t>　　　〃</t>
    <phoneticPr fontId="1"/>
  </si>
  <si>
    <t>通信運搬費</t>
    <rPh sb="0" eb="5">
      <t>ツウシンウンパンヒ</t>
    </rPh>
    <phoneticPr fontId="1"/>
  </si>
  <si>
    <t>バス・電車・地下鉄（乗継）・ＪＲ</t>
    <rPh sb="3" eb="5">
      <t>デンシャ</t>
    </rPh>
    <rPh sb="6" eb="9">
      <t>チカテツ</t>
    </rPh>
    <rPh sb="10" eb="11">
      <t>ノ</t>
    </rPh>
    <rPh sb="11" eb="12">
      <t>ツ</t>
    </rPh>
    <phoneticPr fontId="10"/>
  </si>
  <si>
    <t>左の料金</t>
    <rPh sb="0" eb="1">
      <t>サ</t>
    </rPh>
    <rPh sb="2" eb="4">
      <t>リョウキン</t>
    </rPh>
    <phoneticPr fontId="42"/>
  </si>
  <si>
    <t>徒歩</t>
    <rPh sb="0" eb="2">
      <t>トホ</t>
    </rPh>
    <phoneticPr fontId="10"/>
  </si>
  <si>
    <t>地下鉄</t>
    <rPh sb="0" eb="3">
      <t>チカテツ</t>
    </rPh>
    <phoneticPr fontId="42"/>
  </si>
  <si>
    <t>3.5km</t>
    <phoneticPr fontId="42"/>
  </si>
  <si>
    <t>バス</t>
    <phoneticPr fontId="42"/>
  </si>
  <si>
    <t>ＪＲ</t>
    <phoneticPr fontId="42"/>
  </si>
  <si>
    <t>41.0km</t>
    <phoneticPr fontId="42"/>
  </si>
  <si>
    <t>1.9km</t>
    <phoneticPr fontId="42"/>
  </si>
  <si>
    <t>バス</t>
    <phoneticPr fontId="10"/>
  </si>
  <si>
    <t>3.8km</t>
    <phoneticPr fontId="10"/>
  </si>
  <si>
    <t>136.8km</t>
    <phoneticPr fontId="42"/>
  </si>
  <si>
    <t>1.9km</t>
    <phoneticPr fontId="10"/>
  </si>
  <si>
    <t>ＪＲ</t>
    <phoneticPr fontId="42"/>
  </si>
  <si>
    <t>1.9km</t>
    <phoneticPr fontId="42"/>
  </si>
  <si>
    <t>5.4km</t>
    <phoneticPr fontId="42"/>
  </si>
  <si>
    <t>(乗継)</t>
    <rPh sb="1" eb="2">
      <t>ノ</t>
    </rPh>
    <rPh sb="2" eb="3">
      <t>ツ</t>
    </rPh>
    <phoneticPr fontId="10"/>
  </si>
  <si>
    <t>5.1km</t>
    <phoneticPr fontId="42"/>
  </si>
  <si>
    <t>6.8km</t>
    <phoneticPr fontId="42"/>
  </si>
  <si>
    <t>(乗継)</t>
    <rPh sb="1" eb="2">
      <t>ノ</t>
    </rPh>
    <rPh sb="2" eb="3">
      <t>ツ</t>
    </rPh>
    <phoneticPr fontId="42"/>
  </si>
  <si>
    <t>5.1km</t>
    <phoneticPr fontId="42"/>
  </si>
  <si>
    <t>7.5km</t>
    <phoneticPr fontId="42"/>
  </si>
  <si>
    <t>6.2km</t>
    <phoneticPr fontId="42"/>
  </si>
  <si>
    <t>4.6km</t>
    <phoneticPr fontId="42"/>
  </si>
  <si>
    <t>(単独)</t>
    <rPh sb="1" eb="3">
      <t>タンドク</t>
    </rPh>
    <phoneticPr fontId="42"/>
  </si>
  <si>
    <t>10.7km</t>
    <phoneticPr fontId="42"/>
  </si>
  <si>
    <t>1.9km</t>
    <phoneticPr fontId="10"/>
  </si>
  <si>
    <t>6.0km</t>
    <phoneticPr fontId="42"/>
  </si>
  <si>
    <t>5.5km</t>
    <phoneticPr fontId="42"/>
  </si>
  <si>
    <t>ＪＲ</t>
    <phoneticPr fontId="42"/>
  </si>
  <si>
    <t>37.5km</t>
    <phoneticPr fontId="42"/>
  </si>
  <si>
    <t>1.9km</t>
    <phoneticPr fontId="42"/>
  </si>
  <si>
    <t>バス</t>
    <phoneticPr fontId="10"/>
  </si>
  <si>
    <t>2.6km</t>
    <phoneticPr fontId="42"/>
  </si>
  <si>
    <t>9.2km</t>
    <phoneticPr fontId="42"/>
  </si>
  <si>
    <t>3.4km</t>
    <phoneticPr fontId="42"/>
  </si>
  <si>
    <t>11.7km</t>
    <phoneticPr fontId="42"/>
  </si>
  <si>
    <t>ＪＲ(Ｓキップ)</t>
    <phoneticPr fontId="42"/>
  </si>
  <si>
    <t>106.0km</t>
    <phoneticPr fontId="42"/>
  </si>
  <si>
    <t>徒歩</t>
    <rPh sb="0" eb="2">
      <t>トホ</t>
    </rPh>
    <phoneticPr fontId="1"/>
  </si>
  <si>
    <t>○○高校前</t>
    <rPh sb="2" eb="4">
      <t>コウコウ</t>
    </rPh>
    <rPh sb="4" eb="5">
      <t>マエ</t>
    </rPh>
    <phoneticPr fontId="11"/>
  </si>
  <si>
    <t>93.0km</t>
    <phoneticPr fontId="42"/>
  </si>
  <si>
    <t>83.5km</t>
    <phoneticPr fontId="42"/>
  </si>
  <si>
    <t>同上会議室使用料・○○ホテル</t>
    <rPh sb="0" eb="2">
      <t>ドウジョウ</t>
    </rPh>
    <rPh sb="2" eb="4">
      <t>カイギ</t>
    </rPh>
    <rPh sb="4" eb="5">
      <t>シツ</t>
    </rPh>
    <rPh sb="5" eb="8">
      <t>シヨウリョウ</t>
    </rPh>
    <phoneticPr fontId="1"/>
  </si>
  <si>
    <t>第○○回全道高文連○○大会会場打ち合わせのため</t>
    <rPh sb="0" eb="1">
      <t>ダイ</t>
    </rPh>
    <rPh sb="3" eb="4">
      <t>カイ</t>
    </rPh>
    <rPh sb="4" eb="6">
      <t>ゼンドウ</t>
    </rPh>
    <rPh sb="6" eb="9">
      <t>コウブンレン</t>
    </rPh>
    <rPh sb="11" eb="13">
      <t>タイカイ</t>
    </rPh>
    <rPh sb="13" eb="15">
      <t>カイジョウ</t>
    </rPh>
    <rPh sb="15" eb="16">
      <t>ウ</t>
    </rPh>
    <rPh sb="17" eb="18">
      <t>ア</t>
    </rPh>
    <phoneticPr fontId="1"/>
  </si>
  <si>
    <t>○○市（○○文化センター）</t>
    <rPh sb="0" eb="3">
      <t>マルマルシ</t>
    </rPh>
    <rPh sb="6" eb="8">
      <t>ブンカ</t>
    </rPh>
    <rPh sb="12" eb="13">
      <t>カイカン</t>
    </rPh>
    <phoneticPr fontId="1"/>
  </si>
  <si>
    <t>○○会社</t>
    <rPh sb="2" eb="4">
      <t>カイシャ</t>
    </rPh>
    <phoneticPr fontId="1"/>
  </si>
  <si>
    <t>パネルボード・○○会社</t>
    <rPh sb="9" eb="11">
      <t>カイシャ</t>
    </rPh>
    <phoneticPr fontId="1"/>
  </si>
  <si>
    <t>北海道○○高等学校</t>
    <rPh sb="0" eb="3">
      <t>ホッカイドウ</t>
    </rPh>
    <rPh sb="5" eb="7">
      <t>コウトウ</t>
    </rPh>
    <rPh sb="7" eb="9">
      <t>ガッコウ</t>
    </rPh>
    <phoneticPr fontId="1"/>
  </si>
  <si>
    <t>　教授　◯　◯　◯　◯ 　</t>
    <rPh sb="1" eb="3">
      <t>キョウジュ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</si>
  <si>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①+②</t>
    </r>
    <r>
      <rPr>
        <sz val="11"/>
        <color theme="1"/>
        <rFont val="ＭＳ Ｐゴシック"/>
        <family val="3"/>
        <charset val="128"/>
        <scheme val="minor"/>
      </rPr>
      <t>の合計額</t>
    </r>
    <rPh sb="4" eb="7">
      <t>ゴウケイガク</t>
    </rPh>
    <phoneticPr fontId="1"/>
  </si>
  <si>
    <t>　◯ ◯　◯　◯　◯　◯ 他2名　</t>
    <rPh sb="13" eb="14">
      <t>ホカ</t>
    </rPh>
    <rPh sb="15" eb="16">
      <t>メイ</t>
    </rPh>
    <phoneticPr fontId="1"/>
  </si>
  <si>
    <t>会場打合旅費・○○他2名</t>
    <rPh sb="0" eb="2">
      <t>カイジョウ</t>
    </rPh>
    <rPh sb="2" eb="3">
      <t>ウ</t>
    </rPh>
    <rPh sb="3" eb="4">
      <t>ア</t>
    </rPh>
    <rPh sb="4" eb="6">
      <t>リョヒ</t>
    </rPh>
    <rPh sb="9" eb="10">
      <t>ホカ</t>
    </rPh>
    <rPh sb="11" eb="12">
      <t>メイ</t>
    </rPh>
    <phoneticPr fontId="1"/>
  </si>
  <si>
    <t>羽田空港～新千歳空港　往復航空機使用</t>
    <rPh sb="0" eb="2">
      <t>ハネダ</t>
    </rPh>
    <rPh sb="2" eb="4">
      <t>クウコウ</t>
    </rPh>
    <rPh sb="5" eb="8">
      <t>シンチトセ</t>
    </rPh>
    <rPh sb="8" eb="10">
      <t>クウコウ</t>
    </rPh>
    <rPh sb="11" eb="13">
      <t>オウフク</t>
    </rPh>
    <rPh sb="13" eb="16">
      <t>コウクウキ</t>
    </rPh>
    <rPh sb="16" eb="18">
      <t>シヨウ</t>
    </rPh>
    <phoneticPr fontId="1"/>
  </si>
  <si>
    <t>北海道○○○○</t>
    <rPh sb="0" eb="3">
      <t>ホッカイドウ</t>
    </rPh>
    <phoneticPr fontId="1"/>
  </si>
  <si>
    <t>東京都</t>
    <rPh sb="0" eb="3">
      <t>トウキョウト</t>
    </rPh>
    <phoneticPr fontId="1"/>
  </si>
  <si>
    <t>(Ｒｷｯﾌﾟ)</t>
    <phoneticPr fontId="1"/>
  </si>
  <si>
    <t>○○市○○</t>
    <rPh sb="2" eb="3">
      <t>シ</t>
    </rPh>
    <phoneticPr fontId="1"/>
  </si>
  <si>
    <t>高文連旅費請求領収書　（　専門部会計 ・ 全道大会会計　）</t>
    <rPh sb="0" eb="3">
      <t>コウブンレン</t>
    </rPh>
    <rPh sb="3" eb="5">
      <t>リョヒ</t>
    </rPh>
    <rPh sb="5" eb="7">
      <t>セイキュウ</t>
    </rPh>
    <rPh sb="7" eb="10">
      <t>リョウシュウショ</t>
    </rPh>
    <rPh sb="13" eb="16">
      <t>センモンブ</t>
    </rPh>
    <rPh sb="16" eb="18">
      <t>カイケイ</t>
    </rPh>
    <rPh sb="21" eb="25">
      <t>ゼンドウタイカイ</t>
    </rPh>
    <rPh sb="25" eb="27">
      <t>カイケイ</t>
    </rPh>
    <phoneticPr fontId="10"/>
  </si>
  <si>
    <t>○○～○○の2日間</t>
    <rPh sb="7" eb="9">
      <t>ニチカン</t>
    </rPh>
    <phoneticPr fontId="1"/>
  </si>
  <si>
    <t>備　考</t>
    <rPh sb="0" eb="1">
      <t>ソナエ</t>
    </rPh>
    <rPh sb="2" eb="3">
      <t>コウ</t>
    </rPh>
    <phoneticPr fontId="1"/>
  </si>
  <si>
    <t xml:space="preserve">  　上記の生徒は、第○○回全道高等学校○○大会に参加(補助員)したことを確認</t>
    <rPh sb="3" eb="5">
      <t>ジョウキ</t>
    </rPh>
    <rPh sb="6" eb="8">
      <t>セイト</t>
    </rPh>
    <rPh sb="10" eb="11">
      <t>ダイ</t>
    </rPh>
    <rPh sb="13" eb="14">
      <t>カイ</t>
    </rPh>
    <rPh sb="14" eb="16">
      <t>ゼンドウ</t>
    </rPh>
    <rPh sb="16" eb="18">
      <t>コウトウ</t>
    </rPh>
    <rPh sb="18" eb="20">
      <t>ガッコウ</t>
    </rPh>
    <rPh sb="22" eb="24">
      <t>タイカイ</t>
    </rPh>
    <rPh sb="25" eb="27">
      <t>サンカ</t>
    </rPh>
    <rPh sb="28" eb="31">
      <t>ホジョイン</t>
    </rPh>
    <rPh sb="37" eb="39">
      <t>カクニン</t>
    </rPh>
    <phoneticPr fontId="1"/>
  </si>
  <si>
    <t xml:space="preserve">  しました。</t>
    <phoneticPr fontId="1"/>
  </si>
  <si>
    <t xml:space="preserve">   上記の生徒は、第○○回全道高等学校○○大会に参加(補助員)したことを確認</t>
    <rPh sb="3" eb="5">
      <t>ジョウキ</t>
    </rPh>
    <rPh sb="6" eb="8">
      <t>セイト</t>
    </rPh>
    <rPh sb="10" eb="11">
      <t>ダイ</t>
    </rPh>
    <rPh sb="13" eb="14">
      <t>カイ</t>
    </rPh>
    <rPh sb="14" eb="16">
      <t>ゼンドウ</t>
    </rPh>
    <rPh sb="16" eb="18">
      <t>コウトウ</t>
    </rPh>
    <rPh sb="18" eb="20">
      <t>ガッコウ</t>
    </rPh>
    <rPh sb="22" eb="24">
      <t>タイカイ</t>
    </rPh>
    <rPh sb="25" eb="27">
      <t>サンカ</t>
    </rPh>
    <rPh sb="28" eb="31">
      <t>ホジョイン</t>
    </rPh>
    <rPh sb="37" eb="39">
      <t>カクニン</t>
    </rPh>
    <phoneticPr fontId="1"/>
  </si>
  <si>
    <t>しました。</t>
    <phoneticPr fontId="1"/>
  </si>
  <si>
    <t>（自校校長）</t>
    <rPh sb="1" eb="3">
      <t>ジコウ</t>
    </rPh>
    <rPh sb="3" eb="5">
      <t>コウチョウ</t>
    </rPh>
    <phoneticPr fontId="1"/>
  </si>
  <si>
    <t>講演講師・審査員</t>
    <rPh sb="0" eb="1">
      <t>コウ</t>
    </rPh>
    <rPh sb="1" eb="2">
      <t>ヒロシ</t>
    </rPh>
    <rPh sb="2" eb="3">
      <t>コウ</t>
    </rPh>
    <rPh sb="3" eb="4">
      <t>シ</t>
    </rPh>
    <rPh sb="5" eb="8">
      <t>シンサイン</t>
    </rPh>
    <phoneticPr fontId="1"/>
  </si>
  <si>
    <t>運  営  生  徒  分</t>
    <rPh sb="0" eb="1">
      <t>ウン</t>
    </rPh>
    <rPh sb="3" eb="4">
      <t>エイ</t>
    </rPh>
    <rPh sb="6" eb="7">
      <t>ショウ</t>
    </rPh>
    <rPh sb="9" eb="10">
      <t>ト</t>
    </rPh>
    <rPh sb="12" eb="13">
      <t>ブン</t>
    </rPh>
    <phoneticPr fontId="1"/>
  </si>
  <si>
    <t>○○教諭他9名</t>
    <rPh sb="2" eb="4">
      <t>キョウユ</t>
    </rPh>
    <rPh sb="4" eb="5">
      <t>ホカ</t>
    </rPh>
    <rPh sb="6" eb="7">
      <t>メイ</t>
    </rPh>
    <phoneticPr fontId="1"/>
  </si>
  <si>
    <t>◯◯高校他(4000円×40校)</t>
    <rPh sb="2" eb="4">
      <t>コウコウ</t>
    </rPh>
    <rPh sb="4" eb="5">
      <t>ホカ</t>
    </rPh>
    <rPh sb="10" eb="11">
      <t>エン</t>
    </rPh>
    <rPh sb="14" eb="15">
      <t>コウ</t>
    </rPh>
    <phoneticPr fontId="1"/>
  </si>
  <si>
    <t>Ｎｏ34</t>
    <phoneticPr fontId="1"/>
  </si>
  <si>
    <t>道高文連へ返金</t>
    <rPh sb="0" eb="1">
      <t>ドウ</t>
    </rPh>
    <rPh sb="1" eb="4">
      <t>コウブンレン</t>
    </rPh>
    <rPh sb="5" eb="7">
      <t>ヘンキン</t>
    </rPh>
    <phoneticPr fontId="1"/>
  </si>
  <si>
    <t>11　月　計</t>
    <rPh sb="3" eb="4">
      <t>ガツ</t>
    </rPh>
    <rPh sb="5" eb="6">
      <t>ケイ</t>
    </rPh>
    <phoneticPr fontId="1"/>
  </si>
  <si>
    <t>広告料</t>
    <rPh sb="0" eb="3">
      <t>コウコクリョウ</t>
    </rPh>
    <phoneticPr fontId="1"/>
  </si>
  <si>
    <t>プログラム広告掲載料・○○社他4社</t>
    <rPh sb="5" eb="10">
      <t>コウコクケイサイリョウ</t>
    </rPh>
    <rPh sb="13" eb="14">
      <t>シャ</t>
    </rPh>
    <rPh sb="14" eb="15">
      <t>ホカ</t>
    </rPh>
    <rPh sb="16" eb="17">
      <t>シャ</t>
    </rPh>
    <phoneticPr fontId="1"/>
  </si>
  <si>
    <t>Ｎｏ29</t>
    <phoneticPr fontId="1"/>
  </si>
  <si>
    <t>表彰トロフィー・○○商会</t>
    <rPh sb="0" eb="2">
      <t>ヒョウショウ</t>
    </rPh>
    <rPh sb="10" eb="12">
      <t>ショウカイ</t>
    </rPh>
    <phoneticPr fontId="1"/>
  </si>
  <si>
    <t>Ｎｏ22</t>
    <phoneticPr fontId="1"/>
  </si>
  <si>
    <t>Ｎｏ28</t>
    <phoneticPr fontId="1"/>
  </si>
  <si>
    <t>Ｎｏ31</t>
    <phoneticPr fontId="1"/>
  </si>
  <si>
    <t>Ｎｏ32</t>
    <phoneticPr fontId="1"/>
  </si>
  <si>
    <t>Ｎｏ33</t>
    <phoneticPr fontId="1"/>
  </si>
  <si>
    <t>Ｎｏ35</t>
    <phoneticPr fontId="1"/>
  </si>
  <si>
    <t>日帰り　２日間</t>
    <rPh sb="0" eb="2">
      <t>ヒガエ</t>
    </rPh>
    <rPh sb="5" eb="7">
      <t>ニチカン</t>
    </rPh>
    <phoneticPr fontId="1"/>
  </si>
  <si>
    <t>10　月　計</t>
    <rPh sb="3" eb="4">
      <t>ガツ</t>
    </rPh>
    <rPh sb="5" eb="6">
      <t>ケイ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</si>
  <si>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</si>
  <si>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</si>
  <si>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○○会議・○○専門委員他17名</t>
    <rPh sb="2" eb="4">
      <t>カイギ</t>
    </rPh>
    <rPh sb="7" eb="12">
      <t>センモンイインホカ</t>
    </rPh>
    <rPh sb="14" eb="15">
      <t>メイ</t>
    </rPh>
    <phoneticPr fontId="1"/>
  </si>
  <si>
    <t>7　月　計</t>
    <rPh sb="2" eb="3">
      <t>ガツ</t>
    </rPh>
    <rPh sb="4" eb="5">
      <t>ケイ</t>
    </rPh>
    <phoneticPr fontId="1"/>
  </si>
  <si>
    <t>会場打合・○○他2名</t>
    <rPh sb="0" eb="3">
      <t>カイジョウウ</t>
    </rPh>
    <rPh sb="3" eb="4">
      <t>ア</t>
    </rPh>
    <rPh sb="7" eb="8">
      <t>ホカ</t>
    </rPh>
    <rPh sb="9" eb="10">
      <t>メイ</t>
    </rPh>
    <phoneticPr fontId="1"/>
  </si>
  <si>
    <t>消耗品費</t>
    <rPh sb="0" eb="4">
      <t>ショウモウヒンヒ</t>
    </rPh>
    <phoneticPr fontId="1"/>
  </si>
  <si>
    <t>消耗品費</t>
    <rPh sb="0" eb="3">
      <t>ショウモウヒン</t>
    </rPh>
    <rPh sb="3" eb="4">
      <t>ヒ</t>
    </rPh>
    <phoneticPr fontId="1"/>
  </si>
  <si>
    <t>ＣＤ,UＳＢ他・○○会社</t>
    <rPh sb="6" eb="7">
      <t>ホカ</t>
    </rPh>
    <rPh sb="10" eb="12">
      <t>カイシャ</t>
    </rPh>
    <phoneticPr fontId="1"/>
  </si>
  <si>
    <t>記録写真集他・○○写真</t>
    <rPh sb="0" eb="2">
      <t>キロク</t>
    </rPh>
    <rPh sb="2" eb="5">
      <t>シャシンシュウ</t>
    </rPh>
    <rPh sb="5" eb="6">
      <t>ホカ</t>
    </rPh>
    <rPh sb="9" eb="11">
      <t>シャシン</t>
    </rPh>
    <phoneticPr fontId="1"/>
  </si>
  <si>
    <t>１1　月　計</t>
    <rPh sb="3" eb="4">
      <t>ガツ</t>
    </rPh>
    <rPh sb="5" eb="6">
      <t>ケイ</t>
    </rPh>
    <phoneticPr fontId="1"/>
  </si>
  <si>
    <t>食糧費</t>
    <rPh sb="0" eb="3">
      <t>ショクリョウヒ</t>
    </rPh>
    <phoneticPr fontId="1"/>
  </si>
  <si>
    <t>お茶、ジュース等・○○商店</t>
    <rPh sb="1" eb="2">
      <t>チャ</t>
    </rPh>
    <rPh sb="7" eb="8">
      <t>ナド</t>
    </rPh>
    <rPh sb="11" eb="13">
      <t>ショウテン</t>
    </rPh>
    <phoneticPr fontId="1"/>
  </si>
  <si>
    <t>審査員,運営者等弁当・○○食堂</t>
    <rPh sb="0" eb="3">
      <t>シンサイン</t>
    </rPh>
    <rPh sb="4" eb="7">
      <t>ウンエイシャ</t>
    </rPh>
    <rPh sb="7" eb="8">
      <t>ナド</t>
    </rPh>
    <rPh sb="8" eb="10">
      <t>ベントウ</t>
    </rPh>
    <rPh sb="13" eb="15">
      <t>ショクドウ</t>
    </rPh>
    <phoneticPr fontId="1"/>
  </si>
  <si>
    <t>印刷製本費</t>
    <rPh sb="0" eb="5">
      <t>インサツセイホンヒ</t>
    </rPh>
    <phoneticPr fontId="1"/>
  </si>
  <si>
    <t>通信運搬費</t>
    <rPh sb="0" eb="5">
      <t>ツウシンウンパンヒ</t>
    </rPh>
    <phoneticPr fontId="1"/>
  </si>
  <si>
    <t>振替手数料・○○銀行</t>
    <rPh sb="0" eb="5">
      <t>フリカエテスウリョウ</t>
    </rPh>
    <rPh sb="8" eb="10">
      <t>ギンコウ</t>
    </rPh>
    <phoneticPr fontId="1"/>
  </si>
  <si>
    <t>切手代・○○郵便局</t>
    <rPh sb="0" eb="2">
      <t>キッテ</t>
    </rPh>
    <rPh sb="2" eb="3">
      <t>ダイ</t>
    </rPh>
    <rPh sb="6" eb="9">
      <t>ユウビンキョク</t>
    </rPh>
    <phoneticPr fontId="1"/>
  </si>
  <si>
    <t>Ｎｏ5</t>
    <phoneticPr fontId="1"/>
  </si>
  <si>
    <t>Ｎｏ17</t>
    <phoneticPr fontId="1"/>
  </si>
  <si>
    <t>使用料賃借料</t>
    <rPh sb="0" eb="3">
      <t>シヨウリョウ</t>
    </rPh>
    <rPh sb="3" eb="6">
      <t>チンシャクリョウ</t>
    </rPh>
    <phoneticPr fontId="1"/>
  </si>
  <si>
    <t>会場使用料・○○文化センター</t>
    <rPh sb="0" eb="2">
      <t>カイジョウ</t>
    </rPh>
    <rPh sb="2" eb="4">
      <t>シヨウ</t>
    </rPh>
    <rPh sb="4" eb="5">
      <t>リョウ</t>
    </rPh>
    <rPh sb="8" eb="10">
      <t>ブンカ</t>
    </rPh>
    <phoneticPr fontId="1"/>
  </si>
  <si>
    <t>会議室使用料・○○ホテル</t>
    <rPh sb="0" eb="2">
      <t>カイギ</t>
    </rPh>
    <rPh sb="2" eb="3">
      <t>シツ</t>
    </rPh>
    <rPh sb="3" eb="5">
      <t>シヨウ</t>
    </rPh>
    <rPh sb="5" eb="6">
      <t>リョウ</t>
    </rPh>
    <phoneticPr fontId="1"/>
  </si>
  <si>
    <t>Ｎｏ7</t>
    <phoneticPr fontId="1"/>
  </si>
  <si>
    <t>会議室、控室・○○文化センター</t>
    <rPh sb="0" eb="3">
      <t>カイギシツ</t>
    </rPh>
    <rPh sb="4" eb="5">
      <t>ヒカ</t>
    </rPh>
    <rPh sb="5" eb="6">
      <t>シツ</t>
    </rPh>
    <rPh sb="9" eb="11">
      <t>ブンカ</t>
    </rPh>
    <phoneticPr fontId="1"/>
  </si>
  <si>
    <t>広告料</t>
    <rPh sb="0" eb="3">
      <t>コウコクリョウ</t>
    </rPh>
    <phoneticPr fontId="1"/>
  </si>
  <si>
    <r>
      <t>○○会議旅費・○○専門委員他1</t>
    </r>
    <r>
      <rPr>
        <sz val="9"/>
        <color theme="1"/>
        <rFont val="HG丸ｺﾞｼｯｸM-PRO"/>
        <family val="3"/>
        <charset val="128"/>
      </rPr>
      <t>7名</t>
    </r>
    <rPh sb="2" eb="4">
      <t>カイギ</t>
    </rPh>
    <rPh sb="4" eb="6">
      <t>リョヒ</t>
    </rPh>
    <rPh sb="9" eb="11">
      <t>センモン</t>
    </rPh>
    <rPh sb="11" eb="13">
      <t>イイン</t>
    </rPh>
    <rPh sb="13" eb="14">
      <t>ホカ</t>
    </rPh>
    <rPh sb="16" eb="17">
      <t>メイ</t>
    </rPh>
    <phoneticPr fontId="1"/>
  </si>
  <si>
    <r>
      <t>ＣＤ,UＳＢ他・</t>
    </r>
    <r>
      <rPr>
        <sz val="9"/>
        <color theme="1"/>
        <rFont val="HG丸ｺﾞｼｯｸM-PRO"/>
        <family val="3"/>
        <charset val="128"/>
      </rPr>
      <t>(○○会社)</t>
    </r>
    <rPh sb="6" eb="7">
      <t>ホカ</t>
    </rPh>
    <rPh sb="11" eb="13">
      <t>カイシャ</t>
    </rPh>
    <phoneticPr fontId="1"/>
  </si>
  <si>
    <t>―　6　―</t>
    <phoneticPr fontId="1"/>
  </si>
  <si>
    <t>―　10　―</t>
    <phoneticPr fontId="1"/>
  </si>
  <si>
    <t>―　8　―</t>
    <phoneticPr fontId="1"/>
  </si>
  <si>
    <t>―　9　―</t>
    <phoneticPr fontId="1"/>
  </si>
  <si>
    <t>―　11　―</t>
    <phoneticPr fontId="1"/>
  </si>
  <si>
    <t>―　12　―</t>
    <phoneticPr fontId="1"/>
  </si>
  <si>
    <t>―　13　―</t>
    <phoneticPr fontId="1"/>
  </si>
  <si>
    <t>―　14　―</t>
    <phoneticPr fontId="1"/>
  </si>
  <si>
    <t>―　１6　―</t>
    <phoneticPr fontId="1"/>
  </si>
  <si>
    <t>同上振込手数料</t>
    <rPh sb="0" eb="2">
      <t>ドウジョウ</t>
    </rPh>
    <rPh sb="2" eb="4">
      <t>フリコミ</t>
    </rPh>
    <rPh sb="4" eb="7">
      <t>テスウリョウ</t>
    </rPh>
    <phoneticPr fontId="1"/>
  </si>
  <si>
    <t>支　  出　・　戻　  入  　伺  　書</t>
    <rPh sb="0" eb="1">
      <t>シ</t>
    </rPh>
    <rPh sb="4" eb="5">
      <t>デ</t>
    </rPh>
    <rPh sb="8" eb="9">
      <t>モドリ</t>
    </rPh>
    <rPh sb="12" eb="13">
      <t>イ</t>
    </rPh>
    <rPh sb="16" eb="17">
      <t>ウカガ</t>
    </rPh>
    <rPh sb="20" eb="21">
      <t>ショ</t>
    </rPh>
    <phoneticPr fontId="1"/>
  </si>
  <si>
    <t>○○会議欠席旅費戻入・○○専門委員</t>
    <rPh sb="2" eb="4">
      <t>カイギ</t>
    </rPh>
    <rPh sb="4" eb="6">
      <t>ケッセキ</t>
    </rPh>
    <rPh sb="6" eb="8">
      <t>リョヒ</t>
    </rPh>
    <rPh sb="8" eb="10">
      <t>レイニュウ</t>
    </rPh>
    <rPh sb="13" eb="15">
      <t>センモン</t>
    </rPh>
    <rPh sb="15" eb="17">
      <t>イイン</t>
    </rPh>
    <phoneticPr fontId="1"/>
  </si>
  <si>
    <t>収　　入　・　返　　金　　伺　　書</t>
    <rPh sb="0" eb="1">
      <t>オサム</t>
    </rPh>
    <rPh sb="3" eb="4">
      <t>イ</t>
    </rPh>
    <rPh sb="7" eb="8">
      <t>ヘン</t>
    </rPh>
    <rPh sb="10" eb="11">
      <t>キン</t>
    </rPh>
    <rPh sb="13" eb="14">
      <t>ウカガ</t>
    </rPh>
    <rPh sb="16" eb="17">
      <t>ショ</t>
    </rPh>
    <phoneticPr fontId="1"/>
  </si>
  <si>
    <t xml:space="preserve">Ｎo   8          </t>
    <phoneticPr fontId="1"/>
  </si>
  <si>
    <t xml:space="preserve">Ｎo　9,  10,  11 　           </t>
    <phoneticPr fontId="1"/>
  </si>
  <si>
    <t>―　21　―</t>
    <phoneticPr fontId="1"/>
  </si>
  <si>
    <t>―　23　―</t>
    <phoneticPr fontId="1"/>
  </si>
  <si>
    <t>―　27　―</t>
    <phoneticPr fontId="1"/>
  </si>
  <si>
    <t>―　29　―</t>
    <phoneticPr fontId="1"/>
  </si>
  <si>
    <t>Ｎｏ33</t>
    <phoneticPr fontId="1"/>
  </si>
  <si>
    <t>○○会議欠席旅費戻入○○専門委員</t>
    <rPh sb="2" eb="4">
      <t>カイギ</t>
    </rPh>
    <rPh sb="4" eb="6">
      <t>ケッセキ</t>
    </rPh>
    <rPh sb="6" eb="8">
      <t>リョヒ</t>
    </rPh>
    <rPh sb="8" eb="10">
      <t>レイニュウ</t>
    </rPh>
    <rPh sb="12" eb="14">
      <t>センモン</t>
    </rPh>
    <rPh sb="14" eb="16">
      <t>イイン</t>
    </rPh>
    <phoneticPr fontId="1"/>
  </si>
  <si>
    <t>Ｎｏ9</t>
    <phoneticPr fontId="1"/>
  </si>
  <si>
    <t>Ｎｏ35</t>
    <phoneticPr fontId="1"/>
  </si>
  <si>
    <t>◯◯高校他(4000円×10校)</t>
    <rPh sb="2" eb="4">
      <t>コウコウ</t>
    </rPh>
    <rPh sb="4" eb="5">
      <t>ホカ</t>
    </rPh>
    <rPh sb="10" eb="11">
      <t>エン</t>
    </rPh>
    <rPh sb="14" eb="15">
      <t>コウ</t>
    </rPh>
    <phoneticPr fontId="1"/>
  </si>
  <si>
    <t>Ｎｏ14</t>
    <phoneticPr fontId="1"/>
  </si>
  <si>
    <t>Ｎｏ16</t>
    <phoneticPr fontId="1"/>
  </si>
  <si>
    <t>Ｎｏ21</t>
    <phoneticPr fontId="1"/>
  </si>
  <si>
    <t>Ｎｏ29</t>
    <phoneticPr fontId="1"/>
  </si>
  <si>
    <t>Ｎｏ30</t>
    <phoneticPr fontId="1"/>
  </si>
  <si>
    <t>Ｎｏ32</t>
    <phoneticPr fontId="1"/>
  </si>
  <si>
    <t>Ｎｏ34</t>
    <phoneticPr fontId="1"/>
  </si>
  <si>
    <t>Ｎｏ36</t>
    <phoneticPr fontId="1"/>
  </si>
  <si>
    <t>◯◯支部へ返金</t>
    <rPh sb="2" eb="4">
      <t>シブ</t>
    </rPh>
    <rPh sb="5" eb="7">
      <t>ヘンキン</t>
    </rPh>
    <phoneticPr fontId="1"/>
  </si>
  <si>
    <t>Ｎｏ22</t>
    <phoneticPr fontId="1"/>
  </si>
  <si>
    <t>Ｎｏ28</t>
    <phoneticPr fontId="1"/>
  </si>
  <si>
    <t>Ｎｏ31</t>
    <phoneticPr fontId="1"/>
  </si>
  <si>
    <t>Ｎｏ26</t>
    <phoneticPr fontId="1"/>
  </si>
  <si>
    <t xml:space="preserve">  事 　　業　　報　　告　　書   </t>
    <rPh sb="2" eb="3">
      <t>コト</t>
    </rPh>
    <rPh sb="6" eb="7">
      <t>ギョウ</t>
    </rPh>
    <rPh sb="9" eb="10">
      <t>ホウ</t>
    </rPh>
    <rPh sb="12" eb="13">
      <t>コク</t>
    </rPh>
    <rPh sb="15" eb="16">
      <t>ショ</t>
    </rPh>
    <phoneticPr fontId="1"/>
  </si>
  <si>
    <r>
      <t xml:space="preserve"> </t>
    </r>
    <r>
      <rPr>
        <sz val="9"/>
        <color theme="1"/>
        <rFont val="HG丸ｺﾞｼｯｸM-PRO"/>
        <family val="3"/>
        <charset val="128"/>
      </rPr>
      <t xml:space="preserve">            </t>
    </r>
    <r>
      <rPr>
        <sz val="9"/>
        <color theme="1"/>
        <rFont val="HG丸ｺﾞｼｯｸM-PRO"/>
        <family val="3"/>
        <charset val="128"/>
      </rPr>
      <t>３日間</t>
    </r>
    <rPh sb="14" eb="16">
      <t>ニチカン</t>
    </rPh>
    <phoneticPr fontId="1"/>
  </si>
  <si>
    <r>
      <t xml:space="preserve">            </t>
    </r>
    <r>
      <rPr>
        <sz val="9"/>
        <color theme="1"/>
        <rFont val="HG丸ｺﾞｼｯｸM-PRO"/>
        <family val="3"/>
        <charset val="128"/>
      </rPr>
      <t>3日間</t>
    </r>
    <rPh sb="13" eb="15">
      <t>ニチカン</t>
    </rPh>
    <phoneticPr fontId="1"/>
  </si>
  <si>
    <t>欠席</t>
    <rPh sb="0" eb="2">
      <t>ケッセキ</t>
    </rPh>
    <phoneticPr fontId="1"/>
  </si>
  <si>
    <t>―　1　―</t>
    <phoneticPr fontId="1"/>
  </si>
  <si>
    <t>―　2　―</t>
    <phoneticPr fontId="1"/>
  </si>
  <si>
    <t>―　3　―</t>
    <phoneticPr fontId="1"/>
  </si>
  <si>
    <t>科目　連盟負担金</t>
    <rPh sb="0" eb="2">
      <t>カモク</t>
    </rPh>
    <rPh sb="3" eb="5">
      <t>レンメイ</t>
    </rPh>
    <rPh sb="5" eb="8">
      <t>フタンキン</t>
    </rPh>
    <phoneticPr fontId="1"/>
  </si>
  <si>
    <t>科目　印刷製本費</t>
    <rPh sb="0" eb="2">
      <t>カモク</t>
    </rPh>
    <rPh sb="3" eb="5">
      <t>インサツ</t>
    </rPh>
    <rPh sb="5" eb="7">
      <t>セイホン</t>
    </rPh>
    <rPh sb="7" eb="8">
      <t>ヒ</t>
    </rPh>
    <phoneticPr fontId="1"/>
  </si>
  <si>
    <t>科目　参　加　料</t>
    <rPh sb="0" eb="2">
      <t>カモク</t>
    </rPh>
    <rPh sb="3" eb="4">
      <t>サン</t>
    </rPh>
    <rPh sb="5" eb="6">
      <t>カ</t>
    </rPh>
    <rPh sb="7" eb="8">
      <t>リョウ</t>
    </rPh>
    <phoneticPr fontId="1"/>
  </si>
  <si>
    <t>科目　広　告　料</t>
    <rPh sb="0" eb="2">
      <t>カモク</t>
    </rPh>
    <rPh sb="3" eb="4">
      <t>ヒロシ</t>
    </rPh>
    <rPh sb="5" eb="6">
      <t>コク</t>
    </rPh>
    <rPh sb="7" eb="8">
      <t>リョウ</t>
    </rPh>
    <phoneticPr fontId="1"/>
  </si>
  <si>
    <t>科目　負　担　金</t>
    <rPh sb="0" eb="2">
      <t>カモク</t>
    </rPh>
    <rPh sb="3" eb="4">
      <t>フ</t>
    </rPh>
    <rPh sb="5" eb="6">
      <t>タン</t>
    </rPh>
    <rPh sb="7" eb="8">
      <t>キン</t>
    </rPh>
    <phoneticPr fontId="1"/>
  </si>
  <si>
    <t>科目　報　償　費</t>
    <rPh sb="0" eb="2">
      <t>カモク</t>
    </rPh>
    <rPh sb="3" eb="4">
      <t>ホウ</t>
    </rPh>
    <rPh sb="5" eb="6">
      <t>ショウ</t>
    </rPh>
    <rPh sb="7" eb="8">
      <t>ヒ</t>
    </rPh>
    <phoneticPr fontId="1"/>
  </si>
  <si>
    <t>科目　旅　　　　費</t>
    <rPh sb="0" eb="2">
      <t>カモク</t>
    </rPh>
    <rPh sb="3" eb="4">
      <t>タビ</t>
    </rPh>
    <rPh sb="8" eb="9">
      <t>ヒ</t>
    </rPh>
    <phoneticPr fontId="1"/>
  </si>
  <si>
    <t>科目　消 耗 品 費</t>
    <rPh sb="0" eb="2">
      <t>カモク</t>
    </rPh>
    <rPh sb="3" eb="4">
      <t>ショウ</t>
    </rPh>
    <rPh sb="5" eb="6">
      <t>モウ</t>
    </rPh>
    <rPh sb="7" eb="8">
      <t>ヒン</t>
    </rPh>
    <rPh sb="9" eb="10">
      <t>ヒ</t>
    </rPh>
    <phoneticPr fontId="1"/>
  </si>
  <si>
    <t>科目　食　糧    費</t>
    <rPh sb="0" eb="2">
      <t>カモク</t>
    </rPh>
    <rPh sb="3" eb="4">
      <t>ショク</t>
    </rPh>
    <rPh sb="5" eb="6">
      <t>カテ</t>
    </rPh>
    <rPh sb="10" eb="11">
      <t>ヒ</t>
    </rPh>
    <phoneticPr fontId="1"/>
  </si>
  <si>
    <t>科目　通信運搬費</t>
    <rPh sb="0" eb="2">
      <t>カモク</t>
    </rPh>
    <rPh sb="3" eb="5">
      <t>ツウシン</t>
    </rPh>
    <rPh sb="5" eb="7">
      <t>ウンパン</t>
    </rPh>
    <rPh sb="7" eb="8">
      <t>ヒ</t>
    </rPh>
    <phoneticPr fontId="1"/>
  </si>
  <si>
    <t>科目　使用料及び賃借料</t>
    <rPh sb="0" eb="2">
      <t>カモク</t>
    </rPh>
    <rPh sb="3" eb="6">
      <t>シヨウリョウ</t>
    </rPh>
    <rPh sb="6" eb="7">
      <t>オヨ</t>
    </rPh>
    <rPh sb="8" eb="11">
      <t>チンシャクリョウ</t>
    </rPh>
    <phoneticPr fontId="1"/>
  </si>
  <si>
    <t>(Ｓｷｯﾌﾟ)71.2</t>
    <phoneticPr fontId="1"/>
  </si>
  <si>
    <t>東京都○○○○大学校</t>
    <rPh sb="0" eb="3">
      <t>トウキョウト</t>
    </rPh>
    <rPh sb="7" eb="8">
      <t>ダイ</t>
    </rPh>
    <rPh sb="8" eb="10">
      <t>ガッコウ</t>
    </rPh>
    <phoneticPr fontId="1"/>
  </si>
  <si>
    <t>［参考］旅費請求書様式・記入例Ⅲ(総括簿№９)</t>
    <rPh sb="1" eb="3">
      <t>サンコウ</t>
    </rPh>
    <rPh sb="4" eb="6">
      <t>リョヒ</t>
    </rPh>
    <rPh sb="6" eb="9">
      <t>セイキュウショ</t>
    </rPh>
    <rPh sb="9" eb="11">
      <t>ヨウシキ</t>
    </rPh>
    <rPh sb="12" eb="14">
      <t>キニュウ</t>
    </rPh>
    <rPh sb="14" eb="15">
      <t>レイ</t>
    </rPh>
    <rPh sb="17" eb="20">
      <t>ソウカツボ</t>
    </rPh>
    <phoneticPr fontId="1"/>
  </si>
  <si>
    <t>［参考］旅費請求書様式・記入例Ⅳ(総括簿№２５)</t>
    <rPh sb="1" eb="3">
      <t>サンコウ</t>
    </rPh>
    <rPh sb="4" eb="6">
      <t>リョヒ</t>
    </rPh>
    <rPh sb="6" eb="9">
      <t>セイキュウショ</t>
    </rPh>
    <rPh sb="9" eb="11">
      <t>ヨウシキ</t>
    </rPh>
    <rPh sb="12" eb="14">
      <t>キニュウ</t>
    </rPh>
    <rPh sb="14" eb="15">
      <t>レイ</t>
    </rPh>
    <rPh sb="17" eb="20">
      <t>ソウカツボ</t>
    </rPh>
    <phoneticPr fontId="1"/>
  </si>
  <si>
    <t>［参考］旅費請求書様式・記入例Ⅰ(総括簿№６)</t>
    <rPh sb="1" eb="3">
      <t>サンコウ</t>
    </rPh>
    <rPh sb="4" eb="6">
      <t>リョヒ</t>
    </rPh>
    <rPh sb="6" eb="9">
      <t>セイキュウショ</t>
    </rPh>
    <rPh sb="9" eb="11">
      <t>ヨウシキ</t>
    </rPh>
    <rPh sb="12" eb="14">
      <t>キニュウ</t>
    </rPh>
    <rPh sb="14" eb="15">
      <t>レイ</t>
    </rPh>
    <rPh sb="17" eb="20">
      <t>ソウカツボ</t>
    </rPh>
    <phoneticPr fontId="1"/>
  </si>
  <si>
    <t>［参考］旅費請求書様式・記入例Ⅱ（記入例Ⅰをコピーし戻入伺書に添付・総括簿№８）</t>
    <rPh sb="1" eb="3">
      <t>サンコウ</t>
    </rPh>
    <rPh sb="4" eb="6">
      <t>リョヒ</t>
    </rPh>
    <rPh sb="6" eb="9">
      <t>セイキュウショ</t>
    </rPh>
    <rPh sb="9" eb="11">
      <t>ヨウシキ</t>
    </rPh>
    <rPh sb="12" eb="14">
      <t>キニュウ</t>
    </rPh>
    <rPh sb="14" eb="15">
      <t>レイ</t>
    </rPh>
    <rPh sb="17" eb="19">
      <t>キニュウ</t>
    </rPh>
    <rPh sb="19" eb="20">
      <t>レイ</t>
    </rPh>
    <rPh sb="26" eb="28">
      <t>レイニュウ</t>
    </rPh>
    <rPh sb="28" eb="29">
      <t>ウカガ</t>
    </rPh>
    <rPh sb="29" eb="30">
      <t>ショ</t>
    </rPh>
    <rPh sb="31" eb="33">
      <t>テンプ</t>
    </rPh>
    <rPh sb="34" eb="37">
      <t>ソウカツボ</t>
    </rPh>
    <phoneticPr fontId="1"/>
  </si>
  <si>
    <r>
      <t xml:space="preserve">     </t>
    </r>
    <r>
      <rPr>
        <sz val="14"/>
        <color theme="1"/>
        <rFont val="ＭＳ Ｐゴシック"/>
        <family val="3"/>
        <charset val="128"/>
        <scheme val="minor"/>
      </rPr>
      <t>［参考］</t>
    </r>
    <r>
      <rPr>
        <sz val="12"/>
        <color theme="1"/>
        <rFont val="ＭＳ Ｐゴシック"/>
        <family val="3"/>
        <charset val="128"/>
        <scheme val="minor"/>
      </rPr>
      <t>旅費請求書様式・記入例Ⅳ(総括簿№２５)</t>
    </r>
    <rPh sb="6" eb="8">
      <t>サンコウ</t>
    </rPh>
    <rPh sb="9" eb="11">
      <t>リョヒ</t>
    </rPh>
    <rPh sb="11" eb="14">
      <t>セイキュウショ</t>
    </rPh>
    <rPh sb="14" eb="16">
      <t>ヨウシキ</t>
    </rPh>
    <rPh sb="17" eb="19">
      <t>キニュウ</t>
    </rPh>
    <rPh sb="19" eb="20">
      <t>レイ</t>
    </rPh>
    <rPh sb="22" eb="25">
      <t>ソウカツボ</t>
    </rPh>
    <phoneticPr fontId="1"/>
  </si>
  <si>
    <t>―　32　―</t>
    <phoneticPr fontId="1"/>
  </si>
  <si>
    <t>―　33　―</t>
    <phoneticPr fontId="1"/>
  </si>
  <si>
    <t>―　34　―</t>
    <phoneticPr fontId="1"/>
  </si>
  <si>
    <t>―　35　―</t>
    <phoneticPr fontId="1"/>
  </si>
  <si>
    <t xml:space="preserve">   日帰り　３日間</t>
    <rPh sb="3" eb="5">
      <t>ヒガエ</t>
    </rPh>
    <rPh sb="8" eb="10">
      <t>ニチカン</t>
    </rPh>
    <phoneticPr fontId="1"/>
  </si>
  <si>
    <t>航空賃　　　　(往復)</t>
    <rPh sb="0" eb="2">
      <t>コウクウ</t>
    </rPh>
    <rPh sb="2" eb="3">
      <t>チン</t>
    </rPh>
    <rPh sb="8" eb="10">
      <t>オウフク</t>
    </rPh>
    <phoneticPr fontId="1"/>
  </si>
  <si>
    <t>学校名</t>
    <rPh sb="0" eb="2">
      <t>ガッコウ</t>
    </rPh>
    <phoneticPr fontId="1"/>
  </si>
  <si>
    <t>　　</t>
    <phoneticPr fontId="1"/>
  </si>
  <si>
    <t>備　考　　　　　　　　</t>
    <rPh sb="0" eb="1">
      <t>ソナエ</t>
    </rPh>
    <rPh sb="2" eb="3">
      <t>コウ</t>
    </rPh>
    <phoneticPr fontId="1"/>
  </si>
  <si>
    <t>審査員　　２名　２食分（２日・延べ４食）</t>
    <rPh sb="0" eb="3">
      <t>シンサイン</t>
    </rPh>
    <rPh sb="6" eb="7">
      <t>メイ</t>
    </rPh>
    <rPh sb="9" eb="10">
      <t>ショク</t>
    </rPh>
    <rPh sb="10" eb="11">
      <t>ブン</t>
    </rPh>
    <rPh sb="13" eb="14">
      <t>ニチ</t>
    </rPh>
    <rPh sb="15" eb="16">
      <t>ノ</t>
    </rPh>
    <rPh sb="18" eb="19">
      <t>ショク</t>
    </rPh>
    <phoneticPr fontId="1"/>
  </si>
  <si>
    <t>補助生徒　３０名　３食分（３日・延べ９０食）</t>
    <rPh sb="0" eb="2">
      <t>ホジョ</t>
    </rPh>
    <rPh sb="2" eb="4">
      <t>セイト</t>
    </rPh>
    <rPh sb="7" eb="8">
      <t>メイ</t>
    </rPh>
    <rPh sb="10" eb="12">
      <t>ショクブン</t>
    </rPh>
    <rPh sb="14" eb="15">
      <t>ニチ</t>
    </rPh>
    <rPh sb="16" eb="17">
      <t>ノ</t>
    </rPh>
    <rPh sb="20" eb="21">
      <t>ショク</t>
    </rPh>
    <phoneticPr fontId="1"/>
  </si>
  <si>
    <t>運営教員　８名　３食分（３日・延べ２４食）</t>
    <rPh sb="0" eb="2">
      <t>ウンエイ</t>
    </rPh>
    <rPh sb="2" eb="4">
      <t>キョウイン</t>
    </rPh>
    <rPh sb="6" eb="7">
      <t>メイ</t>
    </rPh>
    <rPh sb="9" eb="11">
      <t>ショクブン</t>
    </rPh>
    <rPh sb="13" eb="14">
      <t>ニチ</t>
    </rPh>
    <rPh sb="15" eb="16">
      <t>ノ</t>
    </rPh>
    <rPh sb="19" eb="20">
      <t>ショク</t>
    </rPh>
    <phoneticPr fontId="1"/>
  </si>
  <si>
    <t>お茶他　　延べ１１８名分</t>
    <rPh sb="1" eb="2">
      <t>チャ</t>
    </rPh>
    <rPh sb="2" eb="3">
      <t>ホカ</t>
    </rPh>
    <rPh sb="5" eb="6">
      <t>ノ</t>
    </rPh>
    <rPh sb="10" eb="12">
      <t>メイブン</t>
    </rPh>
    <phoneticPr fontId="1"/>
  </si>
  <si>
    <t>下記のとおり収入(返金)してよろしいか    　　　　　　　</t>
    <rPh sb="0" eb="2">
      <t>カキ</t>
    </rPh>
    <rPh sb="6" eb="8">
      <t>シュウニュウ</t>
    </rPh>
    <rPh sb="9" eb="11">
      <t>ヘンキン</t>
    </rPh>
    <phoneticPr fontId="1"/>
  </si>
  <si>
    <t>伺います。</t>
    <rPh sb="0" eb="1">
      <t>ウカガ</t>
    </rPh>
    <phoneticPr fontId="1"/>
  </si>
  <si>
    <t>収 入 科 目</t>
    <rPh sb="0" eb="1">
      <t>オサム</t>
    </rPh>
    <rPh sb="2" eb="3">
      <t>イ</t>
    </rPh>
    <rPh sb="4" eb="5">
      <t>カ</t>
    </rPh>
    <rPh sb="6" eb="7">
      <t>メ</t>
    </rPh>
    <phoneticPr fontId="1"/>
  </si>
  <si>
    <t>―　４０　―</t>
    <phoneticPr fontId="1"/>
  </si>
  <si>
    <t>―　４１　―</t>
    <phoneticPr fontId="1"/>
  </si>
  <si>
    <t>―　36　―</t>
    <phoneticPr fontId="1"/>
  </si>
  <si>
    <t>―　37　―</t>
    <phoneticPr fontId="1"/>
  </si>
  <si>
    <t>―　38　―</t>
    <phoneticPr fontId="1"/>
  </si>
  <si>
    <t>摘　　　　　　　　　　　　　　　　　　　要</t>
    <rPh sb="0" eb="1">
      <t>テキ</t>
    </rPh>
    <rPh sb="20" eb="21">
      <t>ヨウ</t>
    </rPh>
    <phoneticPr fontId="1"/>
  </si>
  <si>
    <t>摘　　　　　　　　　　　　　　要</t>
    <rPh sb="0" eb="1">
      <t>テキ</t>
    </rPh>
    <rPh sb="15" eb="16">
      <t>ヨウ</t>
    </rPh>
    <phoneticPr fontId="1"/>
  </si>
  <si>
    <t xml:space="preserve">  令和　○○　年度    </t>
    <rPh sb="2" eb="4">
      <t>レイワ</t>
    </rPh>
    <rPh sb="8" eb="10">
      <t>ネンド</t>
    </rPh>
    <phoneticPr fontId="1"/>
  </si>
  <si>
    <t xml:space="preserve">  令和　　年　　月　　日（　）～令和　　年　　月　　日（　）</t>
    <rPh sb="2" eb="4">
      <t>レイワ</t>
    </rPh>
    <rPh sb="6" eb="7">
      <t>ネン</t>
    </rPh>
    <rPh sb="9" eb="10">
      <t>ツキ</t>
    </rPh>
    <rPh sb="12" eb="13">
      <t>ニチ</t>
    </rPh>
    <rPh sb="17" eb="19">
      <t>レイワ</t>
    </rPh>
    <rPh sb="21" eb="22">
      <t>ネン</t>
    </rPh>
    <rPh sb="24" eb="25">
      <t>ツキ</t>
    </rPh>
    <rPh sb="27" eb="28">
      <t>ニチ</t>
    </rPh>
    <phoneticPr fontId="1"/>
  </si>
  <si>
    <t>計</t>
    <rPh sb="0" eb="1">
      <t>ケイ</t>
    </rPh>
    <phoneticPr fontId="1"/>
  </si>
  <si>
    <t>食卓料</t>
    <rPh sb="0" eb="2">
      <t>ショクタク</t>
    </rPh>
    <rPh sb="2" eb="3">
      <t>リョウ</t>
    </rPh>
    <phoneticPr fontId="87"/>
  </si>
  <si>
    <t>○○年度　第○○回全道高文連○○大会</t>
    <rPh sb="2" eb="4">
      <t>ネンド</t>
    </rPh>
    <rPh sb="5" eb="6">
      <t>ダイ</t>
    </rPh>
    <rPh sb="8" eb="9">
      <t>カイ</t>
    </rPh>
    <rPh sb="9" eb="10">
      <t>ゼン</t>
    </rPh>
    <rPh sb="10" eb="11">
      <t>ドウ</t>
    </rPh>
    <rPh sb="11" eb="14">
      <t>コウブンレン</t>
    </rPh>
    <rPh sb="16" eb="18">
      <t>タイカイ</t>
    </rPh>
    <phoneticPr fontId="1"/>
  </si>
  <si>
    <t>令和○○年度</t>
    <rPh sb="0" eb="2">
      <t>レイワ</t>
    </rPh>
    <rPh sb="4" eb="6">
      <t>ネンド</t>
    </rPh>
    <phoneticPr fontId="1"/>
  </si>
  <si>
    <t>令和　　 年　７月２３ 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</si>
  <si>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用務</t>
    <rPh sb="0" eb="2">
      <t>ヨウム</t>
    </rPh>
    <phoneticPr fontId="1"/>
  </si>
  <si>
    <t>○○○○○○○会議</t>
    <rPh sb="7" eb="9">
      <t>カイギ</t>
    </rPh>
    <phoneticPr fontId="10"/>
  </si>
  <si>
    <t>用務地</t>
    <rPh sb="0" eb="3">
      <t>ヨウムチ</t>
    </rPh>
    <phoneticPr fontId="1"/>
  </si>
  <si>
    <t>　○○ホテル</t>
    <phoneticPr fontId="10"/>
  </si>
  <si>
    <t>用務期間</t>
    <rPh sb="0" eb="2">
      <t>ヨウム</t>
    </rPh>
    <rPh sb="2" eb="4">
      <t>キカン</t>
    </rPh>
    <phoneticPr fontId="1"/>
  </si>
  <si>
    <t>令和○○年○○月○○日から</t>
    <rPh sb="0" eb="2">
      <t>レイワ</t>
    </rPh>
    <rPh sb="4" eb="5">
      <t>ネン</t>
    </rPh>
    <rPh sb="7" eb="8">
      <t>ガツ</t>
    </rPh>
    <rPh sb="10" eb="11">
      <t>ニチ</t>
    </rPh>
    <phoneticPr fontId="10"/>
  </si>
  <si>
    <t>令和○○年○○月○○日まで</t>
    <rPh sb="0" eb="2">
      <t>レイワ</t>
    </rPh>
    <rPh sb="4" eb="5">
      <t>ネン</t>
    </rPh>
    <rPh sb="7" eb="8">
      <t>ガツ</t>
    </rPh>
    <rPh sb="10" eb="11">
      <t>ニチ</t>
    </rPh>
    <phoneticPr fontId="10"/>
  </si>
  <si>
    <t>　　日間</t>
    <rPh sb="2" eb="4">
      <t>ニチカン</t>
    </rPh>
    <phoneticPr fontId="1"/>
  </si>
  <si>
    <t>令和　年◯◯月◯◯日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</si>
  <si>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令和◯◯年◯◯月◯◯日から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</si>
  <si>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令和◯◯年◯◯月◯◯日まで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</si>
  <si>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 xml:space="preserve">              令和　　　年　　　月　　　日</t>
    <rPh sb="14" eb="16">
      <t>レイワ</t>
    </rPh>
    <rPh sb="19" eb="20">
      <t>ネン</t>
    </rPh>
    <rPh sb="23" eb="24">
      <t>ツキ</t>
    </rPh>
    <rPh sb="27" eb="28">
      <t>ニチ</t>
    </rPh>
    <phoneticPr fontId="1"/>
  </si>
  <si>
    <t>令和　    年    　月    　日</t>
    <rPh sb="0" eb="2">
      <t>レイワ</t>
    </rPh>
    <rPh sb="7" eb="8">
      <t>ネン</t>
    </rPh>
    <rPh sb="13" eb="14">
      <t>ツキ</t>
    </rPh>
    <rPh sb="19" eb="20">
      <t>ヒ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</si>
  <si>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</si>
  <si>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合計収入(返金)金額</t>
    <rPh sb="0" eb="2">
      <t>ゴウケイ</t>
    </rPh>
    <rPh sb="2" eb="4">
      <t>シュウニュウ</t>
    </rPh>
    <rPh sb="5" eb="7">
      <t>ヘンキン</t>
    </rPh>
    <rPh sb="8" eb="10">
      <t>キンガク</t>
    </rPh>
    <phoneticPr fontId="1"/>
  </si>
  <si>
    <t>　　令和　　 年　６月 ２０ 日</t>
    <rPh sb="2" eb="4">
      <t>レイワ</t>
    </rPh>
    <rPh sb="7" eb="8">
      <t>ネン</t>
    </rPh>
    <rPh sb="10" eb="11">
      <t>ツキ</t>
    </rPh>
    <rPh sb="15" eb="16">
      <t>ニチ</t>
    </rPh>
    <phoneticPr fontId="1"/>
  </si>
  <si>
    <t>金　　　　　　　額</t>
    <rPh sb="0" eb="1">
      <t>カネ</t>
    </rPh>
    <rPh sb="8" eb="9">
      <t>ガク</t>
    </rPh>
    <phoneticPr fontId="1"/>
  </si>
  <si>
    <t>2000×40校(別紙一覧)</t>
    <rPh sb="7" eb="8">
      <t>コウ</t>
    </rPh>
    <rPh sb="9" eb="11">
      <t>ベッシ</t>
    </rPh>
    <rPh sb="11" eb="13">
      <t>イチラン</t>
    </rPh>
    <phoneticPr fontId="1"/>
  </si>
  <si>
    <t>1000×80点(別紙一覧)</t>
    <rPh sb="7" eb="8">
      <t>テン</t>
    </rPh>
    <rPh sb="9" eb="11">
      <t>ベッシ</t>
    </rPh>
    <rPh sb="11" eb="13">
      <t>イチラン</t>
    </rPh>
    <phoneticPr fontId="1"/>
  </si>
  <si>
    <t>広　告　料</t>
    <rPh sb="0" eb="1">
      <t>ヒロ</t>
    </rPh>
    <rPh sb="2" eb="3">
      <t>コク</t>
    </rPh>
    <rPh sb="4" eb="5">
      <t>リョウ</t>
    </rPh>
    <phoneticPr fontId="1"/>
  </si>
  <si>
    <t>　　令和　　 年　８月３１ 日</t>
    <rPh sb="2" eb="4">
      <t>レイワ</t>
    </rPh>
    <rPh sb="7" eb="8">
      <t>ネン</t>
    </rPh>
    <rPh sb="10" eb="11">
      <t>ツキ</t>
    </rPh>
    <rPh sb="14" eb="15">
      <t>ニチ</t>
    </rPh>
    <phoneticPr fontId="1"/>
  </si>
  <si>
    <t>　　令和　　 年　９月　３ 日</t>
    <rPh sb="2" eb="4">
      <t>レイワ</t>
    </rPh>
    <rPh sb="7" eb="8">
      <t>ネン</t>
    </rPh>
    <rPh sb="10" eb="11">
      <t>ツキ</t>
    </rPh>
    <rPh sb="14" eb="15">
      <t>ニチ</t>
    </rPh>
    <phoneticPr fontId="1"/>
  </si>
  <si>
    <t>　　令和　　 年　９月　４ 日</t>
    <rPh sb="2" eb="4">
      <t>レイワ</t>
    </rPh>
    <rPh sb="7" eb="8">
      <t>ネン</t>
    </rPh>
    <rPh sb="10" eb="11">
      <t>ツキ</t>
    </rPh>
    <rPh sb="14" eb="15">
      <t>ニチ</t>
    </rPh>
    <phoneticPr fontId="1"/>
  </si>
  <si>
    <t>2000×10校(別紙一覧)</t>
    <rPh sb="7" eb="8">
      <t>コウ</t>
    </rPh>
    <rPh sb="9" eb="11">
      <t>ベッシ</t>
    </rPh>
    <rPh sb="11" eb="13">
      <t>イチラン</t>
    </rPh>
    <phoneticPr fontId="1"/>
  </si>
  <si>
    <t>1000×20点(別紙一覧)</t>
    <rPh sb="7" eb="8">
      <t>テン</t>
    </rPh>
    <rPh sb="9" eb="11">
      <t>ベッシ</t>
    </rPh>
    <rPh sb="11" eb="13">
      <t>イチラン</t>
    </rPh>
    <phoneticPr fontId="1"/>
  </si>
  <si>
    <t>　　令和　　 年１１月　９ 日</t>
    <rPh sb="2" eb="4">
      <t>レイワ</t>
    </rPh>
    <rPh sb="7" eb="8">
      <t>ネン</t>
    </rPh>
    <rPh sb="10" eb="11">
      <t>ツキ</t>
    </rPh>
    <rPh sb="14" eb="15">
      <t>ニチ</t>
    </rPh>
    <phoneticPr fontId="1"/>
  </si>
  <si>
    <t>事業精算残額を支部へ</t>
    <rPh sb="0" eb="2">
      <t>ジギョウ</t>
    </rPh>
    <rPh sb="2" eb="4">
      <t>セイサン</t>
    </rPh>
    <rPh sb="4" eb="6">
      <t>ザンガク</t>
    </rPh>
    <rPh sb="7" eb="9">
      <t>シブ</t>
    </rPh>
    <phoneticPr fontId="1"/>
  </si>
  <si>
    <t>　　令和　　 年１１月１２ 日</t>
    <rPh sb="2" eb="4">
      <t>レイワ</t>
    </rPh>
    <rPh sb="7" eb="8">
      <t>ネン</t>
    </rPh>
    <rPh sb="10" eb="11">
      <t>ツキ</t>
    </rPh>
    <rPh sb="14" eb="15">
      <t>ニチ</t>
    </rPh>
    <phoneticPr fontId="1"/>
  </si>
  <si>
    <t>事業精算残額を道高文連へ</t>
    <rPh sb="0" eb="2">
      <t>ジギョウ</t>
    </rPh>
    <rPh sb="2" eb="4">
      <t>セイサン</t>
    </rPh>
    <rPh sb="4" eb="6">
      <t>ザンガク</t>
    </rPh>
    <rPh sb="7" eb="11">
      <t>ドウコウブンレン</t>
    </rPh>
    <phoneticPr fontId="1"/>
  </si>
  <si>
    <t>　　令和　　 年        月　　 日</t>
    <rPh sb="2" eb="4">
      <t>レイワ</t>
    </rPh>
    <rPh sb="7" eb="8">
      <t>ネン</t>
    </rPh>
    <rPh sb="16" eb="17">
      <t>ツキ</t>
    </rPh>
    <rPh sb="20" eb="21">
      <t>ニチ</t>
    </rPh>
    <phoneticPr fontId="1"/>
  </si>
  <si>
    <t>計</t>
    <rPh sb="0" eb="1">
      <t>ケイ</t>
    </rPh>
    <phoneticPr fontId="87"/>
  </si>
  <si>
    <t>　上記(別紙)のとおり領収しました。</t>
    <rPh sb="1" eb="3">
      <t>ジョウキ</t>
    </rPh>
    <rPh sb="4" eb="6">
      <t>ベッシ</t>
    </rPh>
    <rPh sb="11" eb="13">
      <t>リョウシュウ</t>
    </rPh>
    <phoneticPr fontId="1"/>
  </si>
  <si>
    <t>使用料賃借料</t>
    <rPh sb="0" eb="6">
      <t>シヨウリョウチンシャクリョウ</t>
    </rPh>
    <phoneticPr fontId="1"/>
  </si>
  <si>
    <t>通信運搬費</t>
    <rPh sb="0" eb="2">
      <t>ツウシン</t>
    </rPh>
    <rPh sb="2" eb="5">
      <t>ウンパンヒ</t>
    </rPh>
    <phoneticPr fontId="1"/>
  </si>
  <si>
    <t xml:space="preserve"> 下記のとおり支出(戻入)してよろしいか    　　　　　　　</t>
    <rPh sb="1" eb="3">
      <t>カキ</t>
    </rPh>
    <rPh sb="7" eb="9">
      <t>シシュツ</t>
    </rPh>
    <rPh sb="10" eb="12">
      <t>レイニュウ</t>
    </rPh>
    <phoneticPr fontId="1"/>
  </si>
  <si>
    <t xml:space="preserve"> 伺います。</t>
    <rPh sb="1" eb="2">
      <t>ウカガ</t>
    </rPh>
    <phoneticPr fontId="1"/>
  </si>
  <si>
    <t>○○文化センター</t>
    <rPh sb="2" eb="4">
      <t>ブンカ</t>
    </rPh>
    <phoneticPr fontId="1"/>
  </si>
  <si>
    <t>同上振込手数料</t>
    <rPh sb="0" eb="2">
      <t>ドウジョウ</t>
    </rPh>
    <rPh sb="2" eb="7">
      <t>フリコミテスウリョウ</t>
    </rPh>
    <phoneticPr fontId="1"/>
  </si>
  <si>
    <t>○○銀行</t>
    <rPh sb="2" eb="4">
      <t>ギンコウ</t>
    </rPh>
    <phoneticPr fontId="1"/>
  </si>
  <si>
    <t>令和　　 年　７月　３ 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</si>
  <si>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令和　　 年　７月　６ 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</si>
  <si>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会議案内切手代</t>
    <rPh sb="0" eb="2">
      <t>カイギ</t>
    </rPh>
    <rPh sb="2" eb="4">
      <t>アンナイ</t>
    </rPh>
    <rPh sb="4" eb="7">
      <t>キッテダイ</t>
    </rPh>
    <phoneticPr fontId="1"/>
  </si>
  <si>
    <t>○○郵便局</t>
    <rPh sb="2" eb="5">
      <t>ユウビンキョク</t>
    </rPh>
    <phoneticPr fontId="1"/>
  </si>
  <si>
    <t>支 出 残 額</t>
    <rPh sb="0" eb="1">
      <t>シ</t>
    </rPh>
    <rPh sb="2" eb="3">
      <t>デ</t>
    </rPh>
    <rPh sb="4" eb="5">
      <t>ザン</t>
    </rPh>
    <rPh sb="6" eb="7">
      <t>ガク</t>
    </rPh>
    <phoneticPr fontId="1"/>
  </si>
  <si>
    <t xml:space="preserve">Ｎo　３，４           </t>
    <phoneticPr fontId="1"/>
  </si>
  <si>
    <t xml:space="preserve">Ｎo　6，7           </t>
    <phoneticPr fontId="1"/>
  </si>
  <si>
    <t>○○会議旅費</t>
    <rPh sb="2" eb="4">
      <t>カイギ</t>
    </rPh>
    <rPh sb="4" eb="6">
      <t>リョヒ</t>
    </rPh>
    <phoneticPr fontId="1"/>
  </si>
  <si>
    <t>○○専門員17名</t>
    <rPh sb="2" eb="5">
      <t>センモンイン</t>
    </rPh>
    <rPh sb="7" eb="8">
      <t>メイ</t>
    </rPh>
    <phoneticPr fontId="1"/>
  </si>
  <si>
    <t>同上会議室使用</t>
    <rPh sb="0" eb="2">
      <t>ドウジョウ</t>
    </rPh>
    <rPh sb="2" eb="5">
      <t>カイギシツ</t>
    </rPh>
    <rPh sb="5" eb="7">
      <t>シヨウ</t>
    </rPh>
    <phoneticPr fontId="1"/>
  </si>
  <si>
    <t>○○ホテル</t>
    <phoneticPr fontId="1"/>
  </si>
  <si>
    <t>令和　　 年　７月　20 日</t>
    <rPh sb="0" eb="2">
      <t>レイワ</t>
    </rPh>
    <rPh sb="5" eb="6">
      <t>ネン</t>
    </rPh>
    <rPh sb="8" eb="9">
      <t>ツキ</t>
    </rPh>
    <rPh sb="13" eb="14">
      <t>ニチ</t>
    </rPh>
    <phoneticPr fontId="1"/>
  </si>
  <si>
    <t>―　１8　―</t>
    <phoneticPr fontId="1"/>
  </si>
  <si>
    <t>　下記のとおり支出(戻入)してよろしいか    　　　　　　　</t>
    <rPh sb="1" eb="3">
      <t>カキ</t>
    </rPh>
    <rPh sb="7" eb="9">
      <t>シシュツ</t>
    </rPh>
    <rPh sb="10" eb="12">
      <t>レイニュウ</t>
    </rPh>
    <phoneticPr fontId="1"/>
  </si>
  <si>
    <t xml:space="preserve">  伺います。</t>
    <rPh sb="2" eb="3">
      <t>ウカガ</t>
    </rPh>
    <phoneticPr fontId="1"/>
  </si>
  <si>
    <t>○○会議欠席者分戻入</t>
    <rPh sb="2" eb="4">
      <t>カイギ</t>
    </rPh>
    <rPh sb="4" eb="7">
      <t>ケッセキシャ</t>
    </rPh>
    <rPh sb="7" eb="8">
      <t>ブン</t>
    </rPh>
    <rPh sb="8" eb="10">
      <t>レイニュウ</t>
    </rPh>
    <phoneticPr fontId="1"/>
  </si>
  <si>
    <t>○○学校○○教諭</t>
    <rPh sb="2" eb="4">
      <t>ガッコウ</t>
    </rPh>
    <rPh sb="6" eb="8">
      <t>キョウユ</t>
    </rPh>
    <phoneticPr fontId="1"/>
  </si>
  <si>
    <t>―　20　―</t>
    <phoneticPr fontId="1"/>
  </si>
  <si>
    <t xml:space="preserve">Ｎo　15,16          </t>
    <phoneticPr fontId="1"/>
  </si>
  <si>
    <t>令和　　 年　9月   11 日</t>
    <rPh sb="0" eb="2">
      <t>レイワ</t>
    </rPh>
    <rPh sb="5" eb="6">
      <t>ネン</t>
    </rPh>
    <rPh sb="8" eb="9">
      <t>ツキ</t>
    </rPh>
    <rPh sb="15" eb="16">
      <t>ニチ</t>
    </rPh>
    <phoneticPr fontId="1"/>
  </si>
  <si>
    <t xml:space="preserve">Ｎo　５          </t>
    <phoneticPr fontId="1"/>
  </si>
  <si>
    <t>ビデオテープ他</t>
    <rPh sb="6" eb="7">
      <t>ホカ</t>
    </rPh>
    <phoneticPr fontId="1"/>
  </si>
  <si>
    <t>同上振込手数料</t>
    <rPh sb="0" eb="7">
      <t>ドウジョウフリコミテスウリョウ</t>
    </rPh>
    <phoneticPr fontId="1"/>
  </si>
  <si>
    <t>○○銀行</t>
  </si>
  <si>
    <t>○○銀行</t>
    <rPh sb="2" eb="4">
      <t>ギンコウ</t>
    </rPh>
    <phoneticPr fontId="1"/>
  </si>
  <si>
    <t xml:space="preserve">Ｎo　17，18           </t>
    <phoneticPr fontId="1"/>
  </si>
  <si>
    <t>令和　　 年　9月　14 日</t>
    <rPh sb="0" eb="2">
      <t>レイワ</t>
    </rPh>
    <rPh sb="5" eb="6">
      <t>ネン</t>
    </rPh>
    <rPh sb="8" eb="9">
      <t>ツキ</t>
    </rPh>
    <rPh sb="13" eb="14">
      <t>ニチ</t>
    </rPh>
    <phoneticPr fontId="1"/>
  </si>
  <si>
    <t>パネルボード他</t>
    <rPh sb="6" eb="7">
      <t>ホカ</t>
    </rPh>
    <phoneticPr fontId="1"/>
  </si>
  <si>
    <t xml:space="preserve">Ｎo   19          </t>
    <phoneticPr fontId="1"/>
  </si>
  <si>
    <t>令和　　 年　9月  25 日</t>
    <rPh sb="0" eb="2">
      <t>レイワ</t>
    </rPh>
    <rPh sb="5" eb="6">
      <t>ネン</t>
    </rPh>
    <rPh sb="8" eb="9">
      <t>ツキ</t>
    </rPh>
    <rPh sb="14" eb="15">
      <t>ニチ</t>
    </rPh>
    <phoneticPr fontId="1"/>
  </si>
  <si>
    <t>○○看板店</t>
    <rPh sb="2" eb="4">
      <t>カンバン</t>
    </rPh>
    <rPh sb="4" eb="5">
      <t>ミセ</t>
    </rPh>
    <phoneticPr fontId="1"/>
  </si>
  <si>
    <t>現金払い</t>
    <rPh sb="0" eb="2">
      <t>ゲンキン</t>
    </rPh>
    <rPh sb="2" eb="3">
      <t>バラ</t>
    </rPh>
    <phoneticPr fontId="1"/>
  </si>
  <si>
    <t xml:space="preserve">Ｎo　20，21           </t>
    <phoneticPr fontId="1"/>
  </si>
  <si>
    <t>令和　　 年　8月   8 日</t>
    <rPh sb="0" eb="2">
      <t>レイワ</t>
    </rPh>
    <rPh sb="5" eb="6">
      <t>ネン</t>
    </rPh>
    <rPh sb="8" eb="9">
      <t>ツキ</t>
    </rPh>
    <rPh sb="14" eb="15">
      <t>ニチ</t>
    </rPh>
    <phoneticPr fontId="1"/>
  </si>
  <si>
    <t>令和　　 年　10月　1 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</si>
  <si>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プログラム,封筒印刷</t>
    <rPh sb="6" eb="8">
      <t>フウトウ</t>
    </rPh>
    <rPh sb="8" eb="10">
      <t>インサツ</t>
    </rPh>
    <phoneticPr fontId="1"/>
  </si>
  <si>
    <t xml:space="preserve">Ｎo　22,  23          </t>
    <phoneticPr fontId="1"/>
  </si>
  <si>
    <t>令和　　 年　10月　3 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</si>
  <si>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トロフイー、楯</t>
    <rPh sb="6" eb="7">
      <t>タテ</t>
    </rPh>
    <phoneticPr fontId="1"/>
  </si>
  <si>
    <t>―　24　―</t>
    <phoneticPr fontId="1"/>
  </si>
  <si>
    <t xml:space="preserve">Ｎo　24,  25,  　           </t>
    <phoneticPr fontId="1"/>
  </si>
  <si>
    <t>令和　　 年　10月    9 日</t>
    <rPh sb="0" eb="2">
      <t>レイワ</t>
    </rPh>
    <rPh sb="5" eb="6">
      <t>ネン</t>
    </rPh>
    <rPh sb="9" eb="10">
      <t>ツキ</t>
    </rPh>
    <rPh sb="16" eb="17">
      <t>ニチ</t>
    </rPh>
    <phoneticPr fontId="1"/>
  </si>
  <si>
    <t>審査員謝礼</t>
    <rPh sb="0" eb="3">
      <t>シンサイン</t>
    </rPh>
    <rPh sb="3" eb="5">
      <t>シャレイ</t>
    </rPh>
    <phoneticPr fontId="1"/>
  </si>
  <si>
    <t>審査員旅費</t>
    <rPh sb="0" eb="3">
      <t>シンサイン</t>
    </rPh>
    <rPh sb="3" eb="5">
      <t>リョヒ</t>
    </rPh>
    <phoneticPr fontId="1"/>
  </si>
  <si>
    <t>運営者旅費</t>
    <rPh sb="0" eb="5">
      <t>ウンエイシャリョヒ</t>
    </rPh>
    <phoneticPr fontId="1"/>
  </si>
  <si>
    <t>運営補助者旅費</t>
    <rPh sb="0" eb="7">
      <t>ウンエイホジョシャリョヒ</t>
    </rPh>
    <phoneticPr fontId="1"/>
  </si>
  <si>
    <t>○○高校生徒他19名</t>
    <rPh sb="2" eb="4">
      <t>コウコウ</t>
    </rPh>
    <rPh sb="4" eb="6">
      <t>セイト</t>
    </rPh>
    <rPh sb="6" eb="7">
      <t>ホカ</t>
    </rPh>
    <rPh sb="9" eb="10">
      <t>メイ</t>
    </rPh>
    <phoneticPr fontId="1"/>
  </si>
  <si>
    <t xml:space="preserve">Ｎo  26          </t>
    <phoneticPr fontId="1"/>
  </si>
  <si>
    <t>令和　　 年　10月　11 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</si>
  <si>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―　26　―</t>
    <phoneticPr fontId="1"/>
  </si>
  <si>
    <t xml:space="preserve">Ｎo　27，28, 29           </t>
    <phoneticPr fontId="1"/>
  </si>
  <si>
    <t>審査員弁当(２日分)</t>
    <rPh sb="0" eb="3">
      <t>シンサイン</t>
    </rPh>
    <rPh sb="3" eb="5">
      <t>ベントウ</t>
    </rPh>
    <rPh sb="7" eb="9">
      <t>ニチブン</t>
    </rPh>
    <phoneticPr fontId="1"/>
  </si>
  <si>
    <t>運営補助者弁当(3日分)</t>
    <rPh sb="0" eb="5">
      <t>ウンエイホジョシャ</t>
    </rPh>
    <rPh sb="5" eb="7">
      <t>ベントウ</t>
    </rPh>
    <rPh sb="9" eb="10">
      <t>ニチ</t>
    </rPh>
    <rPh sb="10" eb="11">
      <t>ブン</t>
    </rPh>
    <phoneticPr fontId="1"/>
  </si>
  <si>
    <t>補助者弁当(3日分)</t>
    <rPh sb="0" eb="5">
      <t>ホジョシャベントウ</t>
    </rPh>
    <rPh sb="7" eb="9">
      <t>ニチブン</t>
    </rPh>
    <phoneticPr fontId="1"/>
  </si>
  <si>
    <t>会議室、控室(2日間)</t>
    <rPh sb="0" eb="3">
      <t>カイギシツ</t>
    </rPh>
    <rPh sb="4" eb="5">
      <t>ヒカ</t>
    </rPh>
    <rPh sb="5" eb="6">
      <t>シツ</t>
    </rPh>
    <rPh sb="8" eb="10">
      <t>ニチカン</t>
    </rPh>
    <phoneticPr fontId="1"/>
  </si>
  <si>
    <t>令和　　 年　10月　17 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</si>
  <si>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下記のとおり支出(戻入)してよろしいか    　　　　　　　</t>
    <rPh sb="0" eb="2">
      <t>カキ</t>
    </rPh>
    <rPh sb="6" eb="8">
      <t>シシュツ</t>
    </rPh>
    <rPh sb="9" eb="11">
      <t>レイニュウ</t>
    </rPh>
    <phoneticPr fontId="1"/>
  </si>
  <si>
    <t>作品運送料</t>
    <rPh sb="0" eb="2">
      <t>サクヒン</t>
    </rPh>
    <rPh sb="2" eb="5">
      <t>ウンソウリョウ</t>
    </rPh>
    <phoneticPr fontId="1"/>
  </si>
  <si>
    <t>○○運送店</t>
    <rPh sb="2" eb="5">
      <t>ウンソウテン</t>
    </rPh>
    <phoneticPr fontId="1"/>
  </si>
  <si>
    <t>(記入例42p)</t>
    <rPh sb="1" eb="4">
      <t>キニュウレイ</t>
    </rPh>
    <phoneticPr fontId="1"/>
  </si>
  <si>
    <t>―　30　―</t>
    <phoneticPr fontId="1"/>
  </si>
  <si>
    <t xml:space="preserve">Ｎo　30          </t>
    <phoneticPr fontId="1"/>
  </si>
  <si>
    <t xml:space="preserve">Ｎo　31，32           </t>
    <phoneticPr fontId="1"/>
  </si>
  <si>
    <t>令和　　 年　11月　7 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</si>
  <si>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アルバム台紙</t>
    <rPh sb="4" eb="6">
      <t>ダイシ</t>
    </rPh>
    <phoneticPr fontId="1"/>
  </si>
  <si>
    <t>　　〃</t>
    <phoneticPr fontId="1"/>
  </si>
  <si>
    <t xml:space="preserve">Ｎo   34          </t>
    <phoneticPr fontId="1"/>
  </si>
  <si>
    <t>令和　　 年　11月   9 日</t>
    <rPh sb="0" eb="2">
      <t>レイワ</t>
    </rPh>
    <rPh sb="5" eb="6">
      <t>ネン</t>
    </rPh>
    <rPh sb="9" eb="10">
      <t>ツキ</t>
    </rPh>
    <rPh sb="15" eb="16">
      <t>ニチ</t>
    </rPh>
    <phoneticPr fontId="1"/>
  </si>
  <si>
    <t>支部負担金返金</t>
    <rPh sb="0" eb="2">
      <t>シブ</t>
    </rPh>
    <rPh sb="2" eb="5">
      <t>フタンキン</t>
    </rPh>
    <rPh sb="5" eb="7">
      <t>ヘンキン</t>
    </rPh>
    <phoneticPr fontId="1"/>
  </si>
  <si>
    <t xml:space="preserve">Ｎo　36   　           </t>
    <phoneticPr fontId="1"/>
  </si>
  <si>
    <t>令和　　 年　11月　12 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</si>
  <si>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振込手数料</t>
    <rPh sb="0" eb="2">
      <t>フリコミ</t>
    </rPh>
    <rPh sb="2" eb="5">
      <t>テスウリョウ</t>
    </rPh>
    <phoneticPr fontId="1"/>
  </si>
  <si>
    <t>振込手数料</t>
    <rPh sb="0" eb="2">
      <t>フリコミ</t>
    </rPh>
    <rPh sb="2" eb="5">
      <t>テスウリョウ</t>
    </rPh>
    <phoneticPr fontId="1"/>
  </si>
  <si>
    <t>道高文連負担金返金</t>
    <rPh sb="0" eb="1">
      <t>ドウ</t>
    </rPh>
    <rPh sb="1" eb="4">
      <t>コウブンレン</t>
    </rPh>
    <rPh sb="4" eb="7">
      <t>フタンキン</t>
    </rPh>
    <rPh sb="7" eb="9">
      <t>ヘンキン</t>
    </rPh>
    <phoneticPr fontId="1"/>
  </si>
  <si>
    <t xml:space="preserve">Ｎo　          </t>
    <phoneticPr fontId="1"/>
  </si>
  <si>
    <t>令和　　 年　　月　　 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</si>
  <si>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 xml:space="preserve">Ｎo  1,　 2　           </t>
    <phoneticPr fontId="1"/>
  </si>
  <si>
    <t xml:space="preserve">Ｎo  12　           </t>
    <phoneticPr fontId="1"/>
  </si>
  <si>
    <t xml:space="preserve">Ｎo  １３　           </t>
    <phoneticPr fontId="1"/>
  </si>
  <si>
    <t xml:space="preserve">Ｎo  １４　           </t>
    <phoneticPr fontId="1"/>
  </si>
  <si>
    <t xml:space="preserve">Ｎo  ３３　           </t>
    <phoneticPr fontId="1"/>
  </si>
  <si>
    <t xml:space="preserve">Ｎo  ３５　           </t>
    <phoneticPr fontId="1"/>
  </si>
  <si>
    <t xml:space="preserve">Ｎo  　           </t>
    <phoneticPr fontId="1"/>
  </si>
  <si>
    <t>大会会場使用料</t>
  </si>
  <si>
    <t>内訳別紙　　　　　　(記入例32p)</t>
    <rPh sb="0" eb="2">
      <t>ウチワケ</t>
    </rPh>
    <rPh sb="2" eb="4">
      <t>ベッシ</t>
    </rPh>
    <rPh sb="11" eb="13">
      <t>キニュウ</t>
    </rPh>
    <rPh sb="13" eb="14">
      <t>レイ</t>
    </rPh>
    <phoneticPr fontId="1"/>
  </si>
  <si>
    <t>内訳別紙　　　　　(記入例33p)</t>
    <rPh sb="0" eb="2">
      <t>ウチワケ</t>
    </rPh>
    <rPh sb="2" eb="4">
      <t>ベッシ</t>
    </rPh>
    <rPh sb="10" eb="12">
      <t>キニュウ</t>
    </rPh>
    <rPh sb="12" eb="13">
      <t>レイ</t>
    </rPh>
    <phoneticPr fontId="1"/>
  </si>
  <si>
    <t>内訳別紙　　　　　　　(記入例34p)</t>
    <rPh sb="0" eb="2">
      <t>ウチワケ</t>
    </rPh>
    <rPh sb="2" eb="4">
      <t>ベッシ</t>
    </rPh>
    <rPh sb="12" eb="14">
      <t>キニュウ</t>
    </rPh>
    <rPh sb="14" eb="15">
      <t>レイ</t>
    </rPh>
    <phoneticPr fontId="1"/>
  </si>
  <si>
    <t>現金払い        (記入例42p)</t>
    <rPh sb="0" eb="2">
      <t>ゲンキン</t>
    </rPh>
    <rPh sb="2" eb="3">
      <t>バラ</t>
    </rPh>
    <rPh sb="13" eb="16">
      <t>キニュウレイ</t>
    </rPh>
    <phoneticPr fontId="1"/>
  </si>
  <si>
    <t>数　量</t>
    <rPh sb="0" eb="1">
      <t>カズ</t>
    </rPh>
    <rPh sb="2" eb="3">
      <t>リョウ</t>
    </rPh>
    <phoneticPr fontId="1"/>
  </si>
  <si>
    <t xml:space="preserve">          の閲覧及びダウンロードができます。</t>
    <rPh sb="11" eb="13">
      <t>エツラン</t>
    </rPh>
    <rPh sb="13" eb="14">
      <t>オヨ</t>
    </rPh>
    <phoneticPr fontId="1"/>
  </si>
  <si>
    <t>　　      高文連マークをクリックして進んで下さい。</t>
    <rPh sb="8" eb="11">
      <t>コウブンレン</t>
    </rPh>
    <rPh sb="21" eb="22">
      <t>スス</t>
    </rPh>
    <rPh sb="24" eb="25">
      <t>クダ</t>
    </rPh>
    <phoneticPr fontId="1"/>
  </si>
  <si>
    <t>　　　　［参考］報償費記入例Ⅳ(総括簿№２4)</t>
    <rPh sb="5" eb="7">
      <t>サンコウ</t>
    </rPh>
    <rPh sb="8" eb="11">
      <t>ホウショウヒ</t>
    </rPh>
    <rPh sb="11" eb="13">
      <t>キニュウ</t>
    </rPh>
    <rPh sb="13" eb="14">
      <t>レイ</t>
    </rPh>
    <rPh sb="16" eb="19">
      <t>ソウカツボ</t>
    </rPh>
    <phoneticPr fontId="1"/>
  </si>
  <si>
    <t>○○大学　教授　○○　○○</t>
    <rPh sb="2" eb="4">
      <t>ダイガク</t>
    </rPh>
    <rPh sb="5" eb="7">
      <t>キョウジュ</t>
    </rPh>
    <phoneticPr fontId="1"/>
  </si>
  <si>
    <t>○○会社　役員　○○　○○</t>
    <rPh sb="2" eb="4">
      <t>カイシャ</t>
    </rPh>
    <rPh sb="5" eb="7">
      <t>ヤクイン</t>
    </rPh>
    <phoneticPr fontId="1"/>
  </si>
  <si>
    <t>参加生徒（補助員）参加旅費支給実績書</t>
    <rPh sb="0" eb="2">
      <t>サンカ</t>
    </rPh>
    <rPh sb="2" eb="4">
      <t>セイト</t>
    </rPh>
    <rPh sb="5" eb="8">
      <t>ホジョイン</t>
    </rPh>
    <rPh sb="9" eb="11">
      <t>サンカ</t>
    </rPh>
    <rPh sb="11" eb="13">
      <t>リョヒ</t>
    </rPh>
    <rPh sb="13" eb="15">
      <t>シキュウ</t>
    </rPh>
    <rPh sb="15" eb="17">
      <t>ジッセキ</t>
    </rPh>
    <rPh sb="17" eb="18">
      <t>ショ</t>
    </rPh>
    <phoneticPr fontId="1"/>
  </si>
  <si>
    <t xml:space="preserve">  日帰り 3日間</t>
    <rPh sb="2" eb="4">
      <t>ヒガエ</t>
    </rPh>
    <rPh sb="7" eb="9">
      <t>ニチカン</t>
    </rPh>
    <phoneticPr fontId="1"/>
  </si>
  <si>
    <t>金額(科目毎計)</t>
    <rPh sb="0" eb="2">
      <t>キンガク</t>
    </rPh>
    <rPh sb="3" eb="5">
      <t>カモク</t>
    </rPh>
    <rPh sb="5" eb="6">
      <t>マイ</t>
    </rPh>
    <rPh sb="6" eb="7">
      <t>ケイ</t>
    </rPh>
    <phoneticPr fontId="1"/>
  </si>
  <si>
    <t>内　　　訳　（学校名・業者名等）</t>
    <rPh sb="0" eb="1">
      <t>ウチ</t>
    </rPh>
    <rPh sb="4" eb="5">
      <t>ヤク</t>
    </rPh>
    <rPh sb="7" eb="10">
      <t>ガッコウメイ</t>
    </rPh>
    <rPh sb="11" eb="15">
      <t>ギョウシャメイナド</t>
    </rPh>
    <phoneticPr fontId="1"/>
  </si>
  <si>
    <t>雑費日数</t>
    <rPh sb="0" eb="1">
      <t>ザツ</t>
    </rPh>
    <rPh sb="1" eb="2">
      <t>ヒ</t>
    </rPh>
    <rPh sb="2" eb="3">
      <t>ニチ</t>
    </rPh>
    <rPh sb="3" eb="4">
      <t>スウ</t>
    </rPh>
    <phoneticPr fontId="1"/>
  </si>
  <si>
    <t>甲地泊数</t>
    <rPh sb="0" eb="1">
      <t>コウ</t>
    </rPh>
    <rPh sb="1" eb="2">
      <t>チ</t>
    </rPh>
    <rPh sb="2" eb="3">
      <t>ハク</t>
    </rPh>
    <rPh sb="3" eb="4">
      <t>スウ</t>
    </rPh>
    <phoneticPr fontId="1"/>
  </si>
  <si>
    <t>乙地泊数</t>
    <rPh sb="0" eb="1">
      <t>オツ</t>
    </rPh>
    <rPh sb="1" eb="2">
      <t>チ</t>
    </rPh>
    <rPh sb="2" eb="3">
      <t>ハク</t>
    </rPh>
    <rPh sb="3" eb="4">
      <t>スウ</t>
    </rPh>
    <phoneticPr fontId="1"/>
  </si>
  <si>
    <t>宿泊雑費</t>
    <rPh sb="0" eb="2">
      <t>シュクハク</t>
    </rPh>
    <rPh sb="2" eb="4">
      <t>ザッピ</t>
    </rPh>
    <phoneticPr fontId="1"/>
  </si>
  <si>
    <t>旅行雑費</t>
    <rPh sb="0" eb="2">
      <t>リョコウ</t>
    </rPh>
    <rPh sb="2" eb="4">
      <t>ザッピ</t>
    </rPh>
    <phoneticPr fontId="1"/>
  </si>
  <si>
    <r>
      <t>(</t>
    </r>
    <r>
      <rPr>
        <sz val="6"/>
        <color theme="1"/>
        <rFont val="HG丸ｺﾞｼｯｸM-PRO"/>
        <family val="3"/>
        <charset val="128"/>
      </rPr>
      <t>100km以上で</t>
    </r>
    <r>
      <rPr>
        <sz val="8"/>
        <color theme="1"/>
        <rFont val="HG丸ｺﾞｼｯｸM-PRO"/>
        <family val="3"/>
        <charset val="128"/>
      </rPr>
      <t>公共交通機関利用の旅行)</t>
    </r>
    <rPh sb="6" eb="8">
      <t>イジョウ</t>
    </rPh>
    <rPh sb="9" eb="11">
      <t>コウキョウ</t>
    </rPh>
    <rPh sb="11" eb="13">
      <t>コウツウ</t>
    </rPh>
    <rPh sb="13" eb="15">
      <t>キカン</t>
    </rPh>
    <rPh sb="15" eb="17">
      <t>リヨウ</t>
    </rPh>
    <rPh sb="18" eb="20">
      <t>リョコウ</t>
    </rPh>
    <phoneticPr fontId="1"/>
  </si>
  <si>
    <t xml:space="preserve">宿泊料・ </t>
    <rPh sb="0" eb="1">
      <t>ヤド</t>
    </rPh>
    <rPh sb="1" eb="2">
      <t>トマリ</t>
    </rPh>
    <rPh sb="2" eb="3">
      <t>リョウ</t>
    </rPh>
    <phoneticPr fontId="1"/>
  </si>
  <si>
    <t>宿泊単価</t>
    <rPh sb="0" eb="2">
      <t>シュクハク</t>
    </rPh>
    <rPh sb="2" eb="3">
      <t>タン</t>
    </rPh>
    <rPh sb="3" eb="4">
      <t>アタイ</t>
    </rPh>
    <phoneticPr fontId="1"/>
  </si>
  <si>
    <t>雑費単価</t>
    <rPh sb="0" eb="1">
      <t>ザツ</t>
    </rPh>
    <rPh sb="1" eb="2">
      <t>ヒ</t>
    </rPh>
    <rPh sb="2" eb="4">
      <t>タンカ</t>
    </rPh>
    <phoneticPr fontId="1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</si>
  <si>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1"/>
  </si>
  <si>
    <r>
      <t xml:space="preserve">宿泊雑費等合計額  </t>
    </r>
    <r>
      <rPr>
        <sz val="10"/>
        <color theme="1"/>
        <rFont val="HG丸ｺﾞｼｯｸM-PRO"/>
        <family val="3"/>
        <charset val="128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②</t>
    </r>
    <rPh sb="0" eb="2">
      <t>シュクハク</t>
    </rPh>
    <rPh sb="2" eb="4">
      <t>ザッピ</t>
    </rPh>
    <rPh sb="4" eb="5">
      <t>ナド</t>
    </rPh>
    <rPh sb="5" eb="7">
      <t>ゴウケイ</t>
    </rPh>
    <rPh sb="7" eb="8">
      <t>ガク</t>
    </rPh>
    <phoneticPr fontId="1"/>
  </si>
  <si>
    <t>―　22　―</t>
    <phoneticPr fontId="1"/>
  </si>
  <si>
    <t>―　31　―</t>
    <phoneticPr fontId="1"/>
  </si>
  <si>
    <t>―　19　―</t>
    <phoneticPr fontId="1"/>
  </si>
  <si>
    <t>―　17　―</t>
    <phoneticPr fontId="1"/>
  </si>
  <si>
    <t>―　15　―</t>
    <phoneticPr fontId="1"/>
  </si>
  <si>
    <t>　専門部会計　・　全道大会</t>
    <rPh sb="1" eb="3">
      <t>センモン</t>
    </rPh>
    <rPh sb="3" eb="5">
      <t>ブカイ</t>
    </rPh>
    <rPh sb="5" eb="6">
      <t>ケイ</t>
    </rPh>
    <rPh sb="9" eb="11">
      <t>ゼンドウ</t>
    </rPh>
    <rPh sb="11" eb="13">
      <t>タイカイ</t>
    </rPh>
    <phoneticPr fontId="1"/>
  </si>
  <si>
    <t>到着地</t>
    <rPh sb="0" eb="3">
      <t>トウチャクチ</t>
    </rPh>
    <phoneticPr fontId="1"/>
  </si>
  <si>
    <t>車　賃</t>
    <rPh sb="0" eb="1">
      <t>シャ</t>
    </rPh>
    <rPh sb="2" eb="3">
      <t>チン</t>
    </rPh>
    <phoneticPr fontId="1"/>
  </si>
  <si>
    <t>運　賃</t>
    <rPh sb="0" eb="1">
      <t>ウン</t>
    </rPh>
    <rPh sb="2" eb="3">
      <t>チン</t>
    </rPh>
    <phoneticPr fontId="1"/>
  </si>
  <si>
    <t>地下鉄・電車</t>
    <rPh sb="0" eb="3">
      <t>チカテツ</t>
    </rPh>
    <rPh sb="4" eb="6">
      <t>デンシャ</t>
    </rPh>
    <phoneticPr fontId="1"/>
  </si>
  <si>
    <t>ＪＲ・モノレール・私鉄</t>
    <rPh sb="9" eb="11">
      <t>シテツ</t>
    </rPh>
    <phoneticPr fontId="1"/>
  </si>
  <si>
    <t>路　程</t>
    <rPh sb="0" eb="1">
      <t>ミチ</t>
    </rPh>
    <rPh sb="2" eb="3">
      <t>ホド</t>
    </rPh>
    <phoneticPr fontId="1"/>
  </si>
  <si>
    <t>特急・指定</t>
    <rPh sb="0" eb="1">
      <t>トク</t>
    </rPh>
    <rPh sb="1" eb="2">
      <t>キュウ</t>
    </rPh>
    <rPh sb="3" eb="5">
      <t>シテイ</t>
    </rPh>
    <phoneticPr fontId="1"/>
  </si>
  <si>
    <t>船　賃</t>
    <rPh sb="0" eb="1">
      <t>フネ</t>
    </rPh>
    <rPh sb="2" eb="3">
      <t>チン</t>
    </rPh>
    <phoneticPr fontId="1"/>
  </si>
  <si>
    <t>航空賃(往復)</t>
    <rPh sb="0" eb="2">
      <t>コウクウ</t>
    </rPh>
    <rPh sb="2" eb="3">
      <t>チン</t>
    </rPh>
    <rPh sb="4" eb="6">
      <t>オウフク</t>
    </rPh>
    <phoneticPr fontId="1"/>
  </si>
  <si>
    <t>氏　　　名</t>
    <rPh sb="0" eb="1">
      <t>シ</t>
    </rPh>
    <rPh sb="4" eb="5">
      <t>ナ</t>
    </rPh>
    <phoneticPr fontId="1"/>
  </si>
  <si>
    <t>バス・電車・地下鉄(乗継)・ＪＲ</t>
    <rPh sb="3" eb="5">
      <t>デンシャ</t>
    </rPh>
    <rPh sb="6" eb="9">
      <t>チカテツ</t>
    </rPh>
    <rPh sb="10" eb="11">
      <t>ノ</t>
    </rPh>
    <rPh sb="11" eb="12">
      <t>ツ</t>
    </rPh>
    <phoneticPr fontId="10"/>
  </si>
  <si>
    <r>
      <t xml:space="preserve"> </t>
    </r>
    <r>
      <rPr>
        <sz val="11"/>
        <color theme="1"/>
        <rFont val="ＭＳ Ｐゴシック"/>
        <family val="3"/>
        <charset val="128"/>
        <scheme val="minor"/>
      </rPr>
      <t>③の額</t>
    </r>
    <rPh sb="3" eb="4">
      <t>ガク</t>
    </rPh>
    <phoneticPr fontId="1"/>
  </si>
  <si>
    <t xml:space="preserve">   請求年月日</t>
    <rPh sb="3" eb="5">
      <t>セイキュウ</t>
    </rPh>
    <rPh sb="5" eb="6">
      <t>ネン</t>
    </rPh>
    <rPh sb="6" eb="8">
      <t>ツキヒ</t>
    </rPh>
    <phoneticPr fontId="1"/>
  </si>
  <si>
    <t xml:space="preserve">   用　　務</t>
    <rPh sb="3" eb="4">
      <t>ヨウ</t>
    </rPh>
    <rPh sb="6" eb="7">
      <t>ツトム</t>
    </rPh>
    <phoneticPr fontId="1"/>
  </si>
  <si>
    <t>単  　価</t>
    <rPh sb="0" eb="1">
      <t>タン</t>
    </rPh>
    <rPh sb="4" eb="5">
      <t>アタイ</t>
    </rPh>
    <phoneticPr fontId="1"/>
  </si>
  <si>
    <t xml:space="preserve">宿泊料・宿泊雑費 </t>
    <rPh sb="0" eb="1">
      <t>ヤド</t>
    </rPh>
    <rPh sb="1" eb="2">
      <t>トマリ</t>
    </rPh>
    <rPh sb="2" eb="3">
      <t>リョウ</t>
    </rPh>
    <rPh sb="4" eb="6">
      <t>シュクハク</t>
    </rPh>
    <rPh sb="6" eb="8">
      <t>ザッピ</t>
    </rPh>
    <phoneticPr fontId="1"/>
  </si>
  <si>
    <t>交通費合計</t>
    <rPh sb="0" eb="3">
      <t>コウツウヒ</t>
    </rPh>
    <rPh sb="3" eb="4">
      <t>ゴウ</t>
    </rPh>
    <rPh sb="4" eb="5">
      <t>ケイ</t>
    </rPh>
    <phoneticPr fontId="1"/>
  </si>
  <si>
    <t>○○文化センター</t>
    <rPh sb="2" eb="4">
      <t>ブンカ</t>
    </rPh>
    <phoneticPr fontId="10"/>
  </si>
  <si>
    <t>5.5km</t>
    <phoneticPr fontId="1"/>
  </si>
  <si>
    <t>21.0km</t>
    <phoneticPr fontId="1"/>
  </si>
  <si>
    <t>7.8km</t>
    <phoneticPr fontId="1"/>
  </si>
  <si>
    <t>10.6km</t>
    <phoneticPr fontId="1"/>
  </si>
  <si>
    <r>
      <t xml:space="preserve"> </t>
    </r>
    <r>
      <rPr>
        <sz val="11"/>
        <color theme="1"/>
        <rFont val="HG丸ｺﾞｼｯｸM-PRO"/>
        <family val="3"/>
        <charset val="128"/>
      </rPr>
      <t xml:space="preserve">  </t>
    </r>
    <r>
      <rPr>
        <sz val="11"/>
        <color theme="1"/>
        <rFont val="HG丸ｺﾞｼｯｸM-PRO"/>
        <family val="3"/>
        <charset val="128"/>
      </rPr>
      <t xml:space="preserve">  出張者名一覧</t>
    </r>
    <rPh sb="5" eb="7">
      <t>シュッチョウ</t>
    </rPh>
    <rPh sb="7" eb="8">
      <t>シャ</t>
    </rPh>
    <rPh sb="8" eb="9">
      <t>メイ</t>
    </rPh>
    <rPh sb="9" eb="11">
      <t>イチラン</t>
    </rPh>
    <phoneticPr fontId="1"/>
  </si>
  <si>
    <t>宿  泊  料　宿泊雑費　雑　　費</t>
    <rPh sb="0" eb="1">
      <t>ヤド</t>
    </rPh>
    <rPh sb="3" eb="4">
      <t>トマリ</t>
    </rPh>
    <rPh sb="6" eb="7">
      <t>リョウ</t>
    </rPh>
    <rPh sb="8" eb="10">
      <t>シュクハク</t>
    </rPh>
    <rPh sb="10" eb="12">
      <t>ザッピ</t>
    </rPh>
    <rPh sb="13" eb="14">
      <t>ザツ</t>
    </rPh>
    <rPh sb="16" eb="17">
      <t>ヒ</t>
    </rPh>
    <phoneticPr fontId="10"/>
  </si>
  <si>
    <t>連盟負担金　　</t>
    <rPh sb="0" eb="2">
      <t>レンメイ</t>
    </rPh>
    <rPh sb="2" eb="5">
      <t>フタンキン</t>
    </rPh>
    <phoneticPr fontId="1"/>
  </si>
  <si>
    <t>負担金　　　　</t>
    <rPh sb="0" eb="3">
      <t>フタンキン</t>
    </rPh>
    <phoneticPr fontId="1"/>
  </si>
  <si>
    <t>北海道高等学校文化連盟</t>
    <rPh sb="0" eb="11">
      <t>ホッカイドウコウトウガッコウブンカレンメイ</t>
    </rPh>
    <phoneticPr fontId="1"/>
  </si>
  <si>
    <t>○○支部負担金</t>
    <rPh sb="2" eb="4">
      <t>シブ</t>
    </rPh>
    <rPh sb="4" eb="7">
      <t>フタンキン</t>
    </rPh>
    <phoneticPr fontId="1"/>
  </si>
  <si>
    <t>　参加料　　</t>
    <rPh sb="1" eb="4">
      <t>サンカリョウ</t>
    </rPh>
    <phoneticPr fontId="1"/>
  </si>
  <si>
    <t>　出品料　　</t>
    <rPh sb="1" eb="3">
      <t>シュッピン</t>
    </rPh>
    <rPh sb="3" eb="4">
      <t>リョウ</t>
    </rPh>
    <phoneticPr fontId="1"/>
  </si>
  <si>
    <t>北海道○○高等学校他39校</t>
    <rPh sb="0" eb="3">
      <t>ホッカイドウ</t>
    </rPh>
    <rPh sb="5" eb="7">
      <t>コウトウ</t>
    </rPh>
    <rPh sb="7" eb="9">
      <t>ガッコウ</t>
    </rPh>
    <rPh sb="9" eb="10">
      <t>ホカ</t>
    </rPh>
    <rPh sb="12" eb="13">
      <t>コウ</t>
    </rPh>
    <phoneticPr fontId="1"/>
  </si>
  <si>
    <t>負担金返金　　</t>
    <rPh sb="0" eb="3">
      <t>フタンキン</t>
    </rPh>
    <rPh sb="3" eb="5">
      <t>ヘンキン</t>
    </rPh>
    <phoneticPr fontId="1"/>
  </si>
  <si>
    <t>○○支部</t>
    <rPh sb="2" eb="4">
      <t>シブ</t>
    </rPh>
    <phoneticPr fontId="1"/>
  </si>
  <si>
    <t>広告料　　</t>
    <rPh sb="0" eb="3">
      <t>コウコクリョウ</t>
    </rPh>
    <phoneticPr fontId="1"/>
  </si>
  <si>
    <t>プログラム広告掲載料○○会社</t>
    <rPh sb="5" eb="7">
      <t>コウコク</t>
    </rPh>
    <rPh sb="7" eb="10">
      <t>ケイサイリョウ</t>
    </rPh>
    <rPh sb="12" eb="14">
      <t>カイシャ</t>
    </rPh>
    <phoneticPr fontId="1"/>
  </si>
  <si>
    <t>プログラム広告掲載料××会社</t>
    <rPh sb="5" eb="7">
      <t>コウコク</t>
    </rPh>
    <rPh sb="7" eb="10">
      <t>ケイサイリョウ</t>
    </rPh>
    <rPh sb="12" eb="14">
      <t>カイシャ</t>
    </rPh>
    <phoneticPr fontId="1"/>
  </si>
  <si>
    <t>プログラム広告掲載料△△会社</t>
    <rPh sb="5" eb="7">
      <t>コウコク</t>
    </rPh>
    <rPh sb="7" eb="10">
      <t>ケイサイリョウ</t>
    </rPh>
    <rPh sb="12" eb="14">
      <t>カイシャ</t>
    </rPh>
    <phoneticPr fontId="1"/>
  </si>
  <si>
    <t>プログラム広告掲載料◇◇会社</t>
    <rPh sb="5" eb="7">
      <t>コウコク</t>
    </rPh>
    <rPh sb="7" eb="10">
      <t>ケイサイリョウ</t>
    </rPh>
    <rPh sb="12" eb="14">
      <t>カイシャ</t>
    </rPh>
    <phoneticPr fontId="1"/>
  </si>
  <si>
    <t>プログラム広告掲載料▽▽会社</t>
    <rPh sb="5" eb="7">
      <t>コウコク</t>
    </rPh>
    <rPh sb="7" eb="10">
      <t>ケイサイリョウ</t>
    </rPh>
    <rPh sb="12" eb="14">
      <t>カイシャ</t>
    </rPh>
    <phoneticPr fontId="1"/>
  </si>
  <si>
    <t>参加料　　</t>
    <rPh sb="0" eb="3">
      <t>サンカリョウ</t>
    </rPh>
    <phoneticPr fontId="1"/>
  </si>
  <si>
    <t>出品料　　</t>
    <rPh sb="0" eb="2">
      <t>シュッピン</t>
    </rPh>
    <rPh sb="2" eb="3">
      <t>リョウ</t>
    </rPh>
    <phoneticPr fontId="1"/>
  </si>
  <si>
    <t>北海道○○高等学校他９校</t>
    <rPh sb="0" eb="3">
      <t>ホッカイドウ</t>
    </rPh>
    <rPh sb="5" eb="7">
      <t>コウトウ</t>
    </rPh>
    <rPh sb="7" eb="9">
      <t>ガッコウ</t>
    </rPh>
    <rPh sb="9" eb="10">
      <t>ホカ</t>
    </rPh>
    <rPh sb="11" eb="12">
      <t>コウ</t>
    </rPh>
    <phoneticPr fontId="1"/>
  </si>
  <si>
    <t>連盟負担金　　</t>
    <rPh sb="0" eb="5">
      <t>レンメイフタンキン</t>
    </rPh>
    <phoneticPr fontId="1"/>
  </si>
  <si>
    <t>更正予算減額</t>
    <rPh sb="0" eb="2">
      <t>コウセイ</t>
    </rPh>
    <rPh sb="2" eb="4">
      <t>ヨサン</t>
    </rPh>
    <rPh sb="4" eb="6">
      <t>ゲンガク</t>
    </rPh>
    <phoneticPr fontId="1"/>
  </si>
  <si>
    <t>更正予算増額</t>
    <rPh sb="0" eb="2">
      <t>コウセイ</t>
    </rPh>
    <rPh sb="2" eb="4">
      <t>ヨサン</t>
    </rPh>
    <rPh sb="4" eb="6">
      <t>ゾウガク</t>
    </rPh>
    <phoneticPr fontId="1"/>
  </si>
  <si>
    <t>　日間</t>
    <rPh sb="1" eb="3">
      <t>ニチカン</t>
    </rPh>
    <phoneticPr fontId="1"/>
  </si>
  <si>
    <t>―　39　―</t>
    <phoneticPr fontId="1"/>
  </si>
  <si>
    <t>○○学校から○○会場まで往復以下同じ</t>
    <rPh sb="0" eb="4">
      <t>マルマルガッコウ</t>
    </rPh>
    <rPh sb="8" eb="10">
      <t>カイジョウ</t>
    </rPh>
    <rPh sb="12" eb="14">
      <t>オウフク</t>
    </rPh>
    <rPh sb="14" eb="16">
      <t>イカ</t>
    </rPh>
    <rPh sb="16" eb="17">
      <t>オナ</t>
    </rPh>
    <phoneticPr fontId="1"/>
  </si>
  <si>
    <t>令和○○年度　第○○回全道高等学校○○大会「食糧費」積算内訳</t>
    <rPh sb="0" eb="2">
      <t>レイワ</t>
    </rPh>
    <rPh sb="4" eb="6">
      <t>ネンド</t>
    </rPh>
    <rPh sb="7" eb="8">
      <t>ダイ</t>
    </rPh>
    <rPh sb="10" eb="11">
      <t>カイ</t>
    </rPh>
    <rPh sb="11" eb="13">
      <t>ゼンドウ</t>
    </rPh>
    <rPh sb="13" eb="15">
      <t>コウトウ</t>
    </rPh>
    <rPh sb="15" eb="17">
      <t>ガッコウ</t>
    </rPh>
    <rPh sb="19" eb="21">
      <t>タイカイ</t>
    </rPh>
    <rPh sb="22" eb="25">
      <t>ショクリョウヒ</t>
    </rPh>
    <rPh sb="26" eb="28">
      <t>セキサン</t>
    </rPh>
    <rPh sb="28" eb="30">
      <t>ウチワケ</t>
    </rPh>
    <phoneticPr fontId="1"/>
  </si>
  <si>
    <t>大    会    役    員</t>
    <rPh sb="0" eb="1">
      <t>ダイ</t>
    </rPh>
    <rPh sb="5" eb="6">
      <t>カイ</t>
    </rPh>
    <rPh sb="10" eb="11">
      <t>ヤク</t>
    </rPh>
    <rPh sb="15" eb="16">
      <t>イン</t>
    </rPh>
    <phoneticPr fontId="1"/>
  </si>
  <si>
    <t xml:space="preserve">内訳別紙      (記入例40p)       </t>
    <rPh sb="0" eb="4">
      <t>ウチワケベッシ</t>
    </rPh>
    <rPh sb="11" eb="13">
      <t>キニュウ</t>
    </rPh>
    <rPh sb="13" eb="14">
      <t>レイ</t>
    </rPh>
    <phoneticPr fontId="1"/>
  </si>
  <si>
    <t xml:space="preserve">内訳別紙      (例36～37p)       </t>
    <rPh sb="0" eb="4">
      <t>ウチワケベッシ</t>
    </rPh>
    <rPh sb="11" eb="12">
      <t>レイ</t>
    </rPh>
    <phoneticPr fontId="1"/>
  </si>
  <si>
    <t xml:space="preserve">内訳別紙      (記入例35p)       </t>
    <rPh sb="0" eb="4">
      <t>ウチワケベッシ</t>
    </rPh>
    <rPh sb="11" eb="13">
      <t>キニュウ</t>
    </rPh>
    <rPh sb="13" eb="14">
      <t>レイ</t>
    </rPh>
    <phoneticPr fontId="1"/>
  </si>
  <si>
    <t xml:space="preserve">内訳別紙      (例38～39p)       </t>
    <rPh sb="0" eb="4">
      <t>ウチワケベッシ</t>
    </rPh>
    <rPh sb="11" eb="12">
      <t>レイ</t>
    </rPh>
    <phoneticPr fontId="1"/>
  </si>
  <si>
    <t xml:space="preserve"> http://www.hokkaido-c.ed.jp/</t>
    <phoneticPr fontId="1"/>
  </si>
  <si>
    <t xml:space="preserve"> ※　北海道高等学校ホームページから各様式</t>
    <rPh sb="3" eb="6">
      <t>ホッカイドウ</t>
    </rPh>
    <rPh sb="6" eb="8">
      <t>コウトウ</t>
    </rPh>
    <rPh sb="8" eb="10">
      <t>ガッコウ</t>
    </rPh>
    <rPh sb="18" eb="19">
      <t>カク</t>
    </rPh>
    <rPh sb="19" eb="21">
      <t>ヨウシキ</t>
    </rPh>
    <phoneticPr fontId="1"/>
  </si>
  <si>
    <t>　　（全道大会運営費）各専門部予算内訳書」の金額を確認のうえ、記入してくだい。</t>
    <rPh sb="3" eb="10">
      <t>ゼンドウタイカイウンエイヒ</t>
    </rPh>
    <rPh sb="11" eb="12">
      <t>カク</t>
    </rPh>
    <rPh sb="12" eb="15">
      <t>センモンブ</t>
    </rPh>
    <rPh sb="15" eb="17">
      <t>ヨサン</t>
    </rPh>
    <rPh sb="17" eb="20">
      <t>ウチワケショ</t>
    </rPh>
    <rPh sb="22" eb="24">
      <t>キンガク</t>
    </rPh>
    <rPh sb="25" eb="27">
      <t>カクニン</t>
    </rPh>
    <rPh sb="31" eb="33">
      <t>キニュウ</t>
    </rPh>
    <phoneticPr fontId="1"/>
  </si>
  <si>
    <t>　　　から支出してください。</t>
    <rPh sb="5" eb="7">
      <t>シシュツ</t>
    </rPh>
    <phoneticPr fontId="1"/>
  </si>
  <si>
    <t>　２　事業精算書（様式6-4）の収入「参加料・収入済額」は、実績報告書（様式6-2）の参加学校数と</t>
    <rPh sb="3" eb="5">
      <t>ジギョウ</t>
    </rPh>
    <rPh sb="5" eb="8">
      <t>セイサンショ</t>
    </rPh>
    <rPh sb="9" eb="11">
      <t>ヨウシキ</t>
    </rPh>
    <rPh sb="16" eb="18">
      <t>シュウニュウ</t>
    </rPh>
    <rPh sb="19" eb="22">
      <t>サンカリョウ</t>
    </rPh>
    <rPh sb="23" eb="25">
      <t>シュウニュウ</t>
    </rPh>
    <rPh sb="25" eb="26">
      <t>ズ</t>
    </rPh>
    <rPh sb="26" eb="27">
      <t>ガク</t>
    </rPh>
    <rPh sb="30" eb="32">
      <t>ジッセキ</t>
    </rPh>
    <rPh sb="32" eb="35">
      <t>ホウコクショ</t>
    </rPh>
    <rPh sb="36" eb="38">
      <t>ヨウシキ</t>
    </rPh>
    <rPh sb="43" eb="45">
      <t>サンカ</t>
    </rPh>
    <rPh sb="45" eb="48">
      <t>ガッコウスウ</t>
    </rPh>
    <phoneticPr fontId="1"/>
  </si>
  <si>
    <t>　　一致させてください。</t>
    <rPh sb="2" eb="4">
      <t>イッチ</t>
    </rPh>
    <phoneticPr fontId="1"/>
  </si>
  <si>
    <t>　　　額欄には記入しないでください。又、参加料等一旦収入した金額を返金する場合は、収入額欄にマイナ</t>
    <rPh sb="3" eb="5">
      <t>ガクラン</t>
    </rPh>
    <rPh sb="7" eb="9">
      <t>キニュウ</t>
    </rPh>
    <rPh sb="18" eb="19">
      <t>マタ</t>
    </rPh>
    <rPh sb="20" eb="24">
      <t>サンカリョウナド</t>
    </rPh>
    <rPh sb="24" eb="26">
      <t>イッタン</t>
    </rPh>
    <rPh sb="26" eb="28">
      <t>シュウニュウ</t>
    </rPh>
    <rPh sb="30" eb="32">
      <t>キンガク</t>
    </rPh>
    <rPh sb="33" eb="35">
      <t>ヘンキン</t>
    </rPh>
    <rPh sb="37" eb="39">
      <t>バアイ</t>
    </rPh>
    <rPh sb="41" eb="43">
      <t>シュウニュウ</t>
    </rPh>
    <rPh sb="43" eb="45">
      <t>ガクラン</t>
    </rPh>
    <phoneticPr fontId="1"/>
  </si>
  <si>
    <t>　３　現金出納簿（様式6-5、6-6、6-7）の記入について</t>
    <rPh sb="3" eb="5">
      <t>ゲンキン</t>
    </rPh>
    <rPh sb="5" eb="8">
      <t>スイトウボ</t>
    </rPh>
    <rPh sb="9" eb="11">
      <t>ヨウシキ</t>
    </rPh>
    <rPh sb="24" eb="26">
      <t>キニュウ</t>
    </rPh>
    <phoneticPr fontId="1"/>
  </si>
  <si>
    <t>　　   概算支出(旅費等)した金額に、戻入額が生じた場合は、各経理簿の支出額欄にマイナス(－)で記入し収入</t>
    <rPh sb="5" eb="7">
      <t>ガイサン</t>
    </rPh>
    <rPh sb="7" eb="9">
      <t>シシュツ</t>
    </rPh>
    <rPh sb="10" eb="12">
      <t>リョヒ</t>
    </rPh>
    <rPh sb="12" eb="13">
      <t>ナド</t>
    </rPh>
    <rPh sb="16" eb="18">
      <t>キンガク</t>
    </rPh>
    <rPh sb="20" eb="23">
      <t>レイニュウガク</t>
    </rPh>
    <rPh sb="24" eb="25">
      <t>ショウ</t>
    </rPh>
    <rPh sb="27" eb="29">
      <t>バアイ</t>
    </rPh>
    <rPh sb="31" eb="35">
      <t>カクケイリボ</t>
    </rPh>
    <rPh sb="36" eb="40">
      <t>シシュツガクラン</t>
    </rPh>
    <rPh sb="49" eb="51">
      <t>キニュウ</t>
    </rPh>
    <rPh sb="52" eb="54">
      <t>シュウニュウ</t>
    </rPh>
    <phoneticPr fontId="1"/>
  </si>
  <si>
    <t>　   (1)　旅費の支給にあたっては、規程集４０頁の細則２に準じてください。(令和２年度から日当が廃止さ</t>
    <rPh sb="40" eb="42">
      <t>レイワ</t>
    </rPh>
    <rPh sb="43" eb="45">
      <t>ネンド</t>
    </rPh>
    <rPh sb="47" eb="49">
      <t>ニットウ</t>
    </rPh>
    <rPh sb="50" eb="52">
      <t>ハイシ</t>
    </rPh>
    <phoneticPr fontId="1"/>
  </si>
  <si>
    <t>　　　ス(－)で記入し支出欄には記入しないでください。</t>
    <rPh sb="8" eb="10">
      <t>キニュウ</t>
    </rPh>
    <rPh sb="11" eb="13">
      <t>シシュツ</t>
    </rPh>
    <rPh sb="13" eb="14">
      <t>ラン</t>
    </rPh>
    <rPh sb="16" eb="18">
      <t>キニュウ</t>
    </rPh>
    <phoneticPr fontId="1"/>
  </si>
  <si>
    <r>
      <t>　   (2)　</t>
    </r>
    <r>
      <rPr>
        <sz val="10"/>
        <color theme="1"/>
        <rFont val="HGP創英角ﾎﾟｯﾌﾟ体"/>
        <family val="3"/>
        <charset val="128"/>
      </rPr>
      <t>航空機使用</t>
    </r>
    <r>
      <rPr>
        <sz val="10"/>
        <color theme="1"/>
        <rFont val="HG丸ｺﾞｼｯｸM-PRO"/>
        <family val="3"/>
        <charset val="128"/>
      </rPr>
      <t>の旅費については、「</t>
    </r>
    <r>
      <rPr>
        <sz val="10"/>
        <color theme="1"/>
        <rFont val="HGP創英角ﾎﾟｯﾌﾟ体"/>
        <family val="3"/>
        <charset val="128"/>
      </rPr>
      <t>搭乗半券</t>
    </r>
    <r>
      <rPr>
        <sz val="10"/>
        <color theme="1"/>
        <rFont val="HG丸ｺﾞｼｯｸM-PRO"/>
        <family val="3"/>
        <charset val="128"/>
      </rPr>
      <t>」及び「</t>
    </r>
    <r>
      <rPr>
        <sz val="10"/>
        <color theme="1"/>
        <rFont val="HGP創英角ﾎﾟｯﾌﾟ体"/>
        <family val="3"/>
        <charset val="128"/>
      </rPr>
      <t>領収書</t>
    </r>
    <r>
      <rPr>
        <sz val="10"/>
        <color theme="1"/>
        <rFont val="HG丸ｺﾞｼｯｸM-PRO"/>
        <family val="3"/>
        <charset val="128"/>
      </rPr>
      <t>」を必ず添付してください。</t>
    </r>
    <rPh sb="8" eb="11">
      <t>コウクウキ</t>
    </rPh>
    <rPh sb="11" eb="13">
      <t>シヨウ</t>
    </rPh>
    <rPh sb="14" eb="16">
      <t>リョヒ</t>
    </rPh>
    <rPh sb="23" eb="25">
      <t>トウジョウ</t>
    </rPh>
    <rPh sb="25" eb="27">
      <t>ハンケン</t>
    </rPh>
    <rPh sb="28" eb="29">
      <t>オヨ</t>
    </rPh>
    <rPh sb="31" eb="34">
      <t>リョウシュウショ</t>
    </rPh>
    <rPh sb="36" eb="37">
      <t>カナラ</t>
    </rPh>
    <rPh sb="38" eb="40">
      <t>テンプ</t>
    </rPh>
    <phoneticPr fontId="1"/>
  </si>
  <si>
    <r>
      <t>　　※　</t>
    </r>
    <r>
      <rPr>
        <sz val="10"/>
        <color theme="1"/>
        <rFont val="HGP創英角ﾎﾟｯﾌﾟ体"/>
        <family val="3"/>
        <charset val="128"/>
      </rPr>
      <t>旅費支給内訳確認</t>
    </r>
    <r>
      <rPr>
        <sz val="10"/>
        <color theme="1"/>
        <rFont val="HG丸ｺﾞｼｯｸM-PRO"/>
        <family val="3"/>
        <charset val="128"/>
      </rPr>
      <t>のため、「記入例」３２～３５頁の様式を参照してください。</t>
    </r>
    <rPh sb="4" eb="6">
      <t>リョヒ</t>
    </rPh>
    <rPh sb="6" eb="8">
      <t>シキュウ</t>
    </rPh>
    <rPh sb="8" eb="10">
      <t>ウチワケ</t>
    </rPh>
    <rPh sb="10" eb="12">
      <t>カクニン</t>
    </rPh>
    <rPh sb="17" eb="19">
      <t>キニュウ</t>
    </rPh>
    <rPh sb="19" eb="20">
      <t>レイ</t>
    </rPh>
    <rPh sb="26" eb="27">
      <t>ページ</t>
    </rPh>
    <rPh sb="28" eb="30">
      <t>ヨウシキ</t>
    </rPh>
    <rPh sb="31" eb="33">
      <t>サンショウ</t>
    </rPh>
    <phoneticPr fontId="1"/>
  </si>
  <si>
    <t>　　総会資料（規程集・様式編）５０頁から５５頁により提出してください。（別刷「記入例」参照）</t>
    <rPh sb="2" eb="4">
      <t>ソウカイ</t>
    </rPh>
    <rPh sb="4" eb="6">
      <t>シリョウ</t>
    </rPh>
    <rPh sb="7" eb="10">
      <t>キテイシュウ</t>
    </rPh>
    <rPh sb="11" eb="14">
      <t>ヨウシキヘン</t>
    </rPh>
    <rPh sb="17" eb="18">
      <t>ページ</t>
    </rPh>
    <rPh sb="22" eb="23">
      <t>ページ</t>
    </rPh>
    <rPh sb="26" eb="28">
      <t>テイシュツ</t>
    </rPh>
    <rPh sb="36" eb="38">
      <t>ベツズリ</t>
    </rPh>
    <rPh sb="39" eb="41">
      <t>キニュウ</t>
    </rPh>
    <rPh sb="41" eb="42">
      <t>レイ</t>
    </rPh>
    <rPh sb="43" eb="45">
      <t>サンショウ</t>
    </rPh>
    <phoneticPr fontId="1"/>
  </si>
  <si>
    <t>　　　　 れているので留意してください。)</t>
    <rPh sb="11" eb="13">
      <t>リュウイ</t>
    </rPh>
    <phoneticPr fontId="1"/>
  </si>
  <si>
    <t>　４　旅費支出について</t>
    <rPh sb="3" eb="5">
      <t>リョヒ</t>
    </rPh>
    <rPh sb="5" eb="7">
      <t>シシュツ</t>
    </rPh>
    <phoneticPr fontId="1"/>
  </si>
  <si>
    <t xml:space="preserve">          ください。</t>
    <phoneticPr fontId="1"/>
  </si>
  <si>
    <r>
      <t>　６　領収書は、</t>
    </r>
    <r>
      <rPr>
        <sz val="11"/>
        <color theme="1"/>
        <rFont val="HGP創英角ﾎﾟｯﾌﾟ体"/>
        <family val="3"/>
        <charset val="128"/>
      </rPr>
      <t>原本(</t>
    </r>
    <r>
      <rPr>
        <sz val="11"/>
        <color theme="1"/>
        <rFont val="HG丸ｺﾞｼｯｸM-PRO"/>
        <family val="3"/>
        <charset val="128"/>
      </rPr>
      <t>口座振込領収可</t>
    </r>
    <r>
      <rPr>
        <sz val="11"/>
        <color theme="1"/>
        <rFont val="HGP創英角ﾎﾟｯﾌﾟ体"/>
        <family val="3"/>
        <charset val="128"/>
      </rPr>
      <t>)</t>
    </r>
    <r>
      <rPr>
        <sz val="10"/>
        <color theme="1"/>
        <rFont val="HG丸ｺﾞｼｯｸM-PRO"/>
        <family val="3"/>
        <charset val="128"/>
      </rPr>
      <t>を収入・返金伺書(様式6-8)、支出・戻入伺書(様式6-9)に添付して</t>
    </r>
    <rPh sb="3" eb="6">
      <t>リョウシュウショ</t>
    </rPh>
    <rPh sb="8" eb="10">
      <t>ゲンポン</t>
    </rPh>
    <rPh sb="11" eb="13">
      <t>コウザ</t>
    </rPh>
    <rPh sb="13" eb="14">
      <t>フ</t>
    </rPh>
    <rPh sb="14" eb="15">
      <t>コ</t>
    </rPh>
    <rPh sb="15" eb="17">
      <t>リョウシュウ</t>
    </rPh>
    <rPh sb="17" eb="18">
      <t>カ</t>
    </rPh>
    <rPh sb="20" eb="22">
      <t>シュウニュウ</t>
    </rPh>
    <rPh sb="23" eb="26">
      <t>ヘンキンウカガ</t>
    </rPh>
    <rPh sb="26" eb="27">
      <t>ショ</t>
    </rPh>
    <rPh sb="28" eb="30">
      <t>ヨウシキ</t>
    </rPh>
    <rPh sb="35" eb="37">
      <t>シシュツ</t>
    </rPh>
    <rPh sb="38" eb="41">
      <t>レイニュウウカガ</t>
    </rPh>
    <rPh sb="41" eb="42">
      <t>ショ</t>
    </rPh>
    <rPh sb="43" eb="45">
      <t>ヨウシキ</t>
    </rPh>
    <rPh sb="50" eb="52">
      <t>テンプ</t>
    </rPh>
    <phoneticPr fontId="1"/>
  </si>
  <si>
    <t>　７　領収書には、金額の内訳が確認できる書類（納品書・請求書等）を添付してください。</t>
    <rPh sb="3" eb="6">
      <t>リョウシュウショ</t>
    </rPh>
    <rPh sb="9" eb="11">
      <t>キンガク</t>
    </rPh>
    <rPh sb="12" eb="14">
      <t>ウチワケ</t>
    </rPh>
    <rPh sb="15" eb="17">
      <t>カクニン</t>
    </rPh>
    <rPh sb="20" eb="22">
      <t>ショルイ</t>
    </rPh>
    <rPh sb="23" eb="26">
      <t>ノウヒンショ</t>
    </rPh>
    <rPh sb="27" eb="30">
      <t>セイキュウショ</t>
    </rPh>
    <rPh sb="30" eb="31">
      <t>ナド</t>
    </rPh>
    <rPh sb="33" eb="35">
      <t>テンプ</t>
    </rPh>
    <phoneticPr fontId="1"/>
  </si>
  <si>
    <t>　８　口座振込みの場合の振込手数料〈220円,440円,880円等〉及び金種指定支払手数料は、「通信運搬費」</t>
    <rPh sb="3" eb="5">
      <t>コウザ</t>
    </rPh>
    <rPh sb="5" eb="6">
      <t>フ</t>
    </rPh>
    <rPh sb="6" eb="7">
      <t>コ</t>
    </rPh>
    <rPh sb="9" eb="11">
      <t>バアイ</t>
    </rPh>
    <rPh sb="12" eb="14">
      <t>フリコミ</t>
    </rPh>
    <rPh sb="14" eb="17">
      <t>テスウリョウ</t>
    </rPh>
    <rPh sb="21" eb="22">
      <t>エン</t>
    </rPh>
    <rPh sb="26" eb="27">
      <t>エン</t>
    </rPh>
    <rPh sb="31" eb="32">
      <t>エン</t>
    </rPh>
    <rPh sb="32" eb="33">
      <t>ナド</t>
    </rPh>
    <rPh sb="34" eb="35">
      <t>オヨ</t>
    </rPh>
    <rPh sb="36" eb="38">
      <t>キンシュ</t>
    </rPh>
    <rPh sb="38" eb="40">
      <t>シテイ</t>
    </rPh>
    <rPh sb="40" eb="42">
      <t>シハラ</t>
    </rPh>
    <rPh sb="42" eb="45">
      <t>テスウリョウ</t>
    </rPh>
    <rPh sb="48" eb="53">
      <t>ツウシンウンパンヒ</t>
    </rPh>
    <phoneticPr fontId="1"/>
  </si>
  <si>
    <r>
      <t>　　(1)　</t>
    </r>
    <r>
      <rPr>
        <sz val="10"/>
        <color theme="1"/>
        <rFont val="HGP創英角ﾎﾟｯﾌﾟ体"/>
        <family val="3"/>
        <charset val="128"/>
      </rPr>
      <t>当番校負担金</t>
    </r>
    <r>
      <rPr>
        <sz val="10"/>
        <color theme="1"/>
        <rFont val="HG丸ｺﾞｼｯｸM-PRO"/>
        <family val="3"/>
        <charset val="128"/>
      </rPr>
      <t>又は</t>
    </r>
    <r>
      <rPr>
        <sz val="10"/>
        <color theme="1"/>
        <rFont val="HGP創英角ﾎﾟｯﾌﾟ体"/>
        <family val="3"/>
        <charset val="128"/>
      </rPr>
      <t>支部負担金の返金</t>
    </r>
    <r>
      <rPr>
        <sz val="10"/>
        <color theme="1"/>
        <rFont val="HG丸ｺﾞｼｯｸM-PRO"/>
        <family val="3"/>
        <charset val="128"/>
      </rPr>
      <t>にあててください。　</t>
    </r>
    <rPh sb="6" eb="9">
      <t>トウバンコウ</t>
    </rPh>
    <rPh sb="9" eb="12">
      <t>フタンキン</t>
    </rPh>
    <rPh sb="12" eb="13">
      <t>マタ</t>
    </rPh>
    <rPh sb="14" eb="16">
      <t>シブ</t>
    </rPh>
    <rPh sb="16" eb="19">
      <t>フタンキン</t>
    </rPh>
    <rPh sb="20" eb="22">
      <t>ヘンキン</t>
    </rPh>
    <phoneticPr fontId="1"/>
  </si>
  <si>
    <t xml:space="preserve">      (2)   上記(１)の結果、更に残額が生じている場合は、連盟負担金の返金にあててください。（返金前に当番</t>
    <rPh sb="12" eb="14">
      <t>ジョウキ</t>
    </rPh>
    <rPh sb="18" eb="20">
      <t>ケッカ</t>
    </rPh>
    <rPh sb="21" eb="22">
      <t>サラ</t>
    </rPh>
    <rPh sb="23" eb="25">
      <t>ザンガク</t>
    </rPh>
    <rPh sb="26" eb="27">
      <t>ショウ</t>
    </rPh>
    <rPh sb="31" eb="33">
      <t>バアイ</t>
    </rPh>
    <rPh sb="35" eb="37">
      <t>レンメイ</t>
    </rPh>
    <rPh sb="37" eb="40">
      <t>フタンキン</t>
    </rPh>
    <rPh sb="41" eb="43">
      <t>ヘンキン</t>
    </rPh>
    <rPh sb="53" eb="55">
      <t>ヘンキン</t>
    </rPh>
    <rPh sb="55" eb="56">
      <t>マエ</t>
    </rPh>
    <rPh sb="57" eb="59">
      <t>トウバン</t>
    </rPh>
    <phoneticPr fontId="1"/>
  </si>
  <si>
    <t>　　　    校は様式 6-4、専門部は様式8-3)を道高文連事務局へFAX送信してください。）</t>
    <rPh sb="7" eb="8">
      <t>コウ</t>
    </rPh>
    <rPh sb="9" eb="11">
      <t>ヨウシキ</t>
    </rPh>
    <rPh sb="16" eb="19">
      <t>センモンブ</t>
    </rPh>
    <rPh sb="20" eb="22">
      <t>ヨウシキ</t>
    </rPh>
    <rPh sb="27" eb="28">
      <t>ドウ</t>
    </rPh>
    <rPh sb="28" eb="31">
      <t>コウブンレン</t>
    </rPh>
    <rPh sb="31" eb="34">
      <t>ジムキョク</t>
    </rPh>
    <rPh sb="38" eb="40">
      <t>ソウシン</t>
    </rPh>
    <phoneticPr fontId="1"/>
  </si>
  <si>
    <t xml:space="preserve"> 10　事業終了時に残額が生じた場合は、次により処理してください。</t>
    <rPh sb="4" eb="6">
      <t>ジギョウ</t>
    </rPh>
    <rPh sb="6" eb="8">
      <t>シュウリョウ</t>
    </rPh>
    <rPh sb="8" eb="9">
      <t>トキ</t>
    </rPh>
    <rPh sb="10" eb="12">
      <t>ザンガク</t>
    </rPh>
    <rPh sb="13" eb="14">
      <t>ショウ</t>
    </rPh>
    <rPh sb="16" eb="18">
      <t>バアイ</t>
    </rPh>
    <rPh sb="20" eb="21">
      <t>ツギ</t>
    </rPh>
    <rPh sb="24" eb="26">
      <t>ショリ</t>
    </rPh>
    <phoneticPr fontId="1"/>
  </si>
  <si>
    <t xml:space="preserve">  11　事業報告書・事業精算書は、専門部事務局校経由で提出してください。　　　</t>
    <rPh sb="5" eb="7">
      <t>ジギョウ</t>
    </rPh>
    <rPh sb="7" eb="10">
      <t>ホウコクショ</t>
    </rPh>
    <rPh sb="11" eb="13">
      <t>ジギョウ</t>
    </rPh>
    <rPh sb="13" eb="16">
      <t>セイサンショ</t>
    </rPh>
    <rPh sb="18" eb="21">
      <t>センモンブ</t>
    </rPh>
    <rPh sb="21" eb="25">
      <t>ジムキョクコウ</t>
    </rPh>
    <rPh sb="25" eb="27">
      <t>ケイユ</t>
    </rPh>
    <rPh sb="28" eb="30">
      <t>テイシュツ</t>
    </rPh>
    <phoneticPr fontId="1"/>
  </si>
  <si>
    <t xml:space="preserve">  12　証拠書類の編纂については、収入・返金伺書と支出・戻入伺書に分けて総括簿番号順に綴ってください。　　　</t>
    <rPh sb="5" eb="7">
      <t>ショウコ</t>
    </rPh>
    <rPh sb="7" eb="9">
      <t>ショルイ</t>
    </rPh>
    <rPh sb="10" eb="12">
      <t>ヘンサン</t>
    </rPh>
    <rPh sb="18" eb="20">
      <t>シュウニュウ</t>
    </rPh>
    <rPh sb="21" eb="23">
      <t>ヘンキン</t>
    </rPh>
    <rPh sb="23" eb="24">
      <t>ウカガ</t>
    </rPh>
    <rPh sb="24" eb="25">
      <t>ショ</t>
    </rPh>
    <rPh sb="26" eb="28">
      <t>シシュツ</t>
    </rPh>
    <rPh sb="29" eb="31">
      <t>レイニュウ</t>
    </rPh>
    <rPh sb="31" eb="32">
      <t>ウカガ</t>
    </rPh>
    <rPh sb="32" eb="33">
      <t>ショ</t>
    </rPh>
    <rPh sb="34" eb="35">
      <t>ワ</t>
    </rPh>
    <rPh sb="37" eb="39">
      <t>ソウカツ</t>
    </rPh>
    <rPh sb="39" eb="40">
      <t>ボ</t>
    </rPh>
    <rPh sb="40" eb="43">
      <t>バンゴウジュン</t>
    </rPh>
    <rPh sb="44" eb="45">
      <t>ツヅ</t>
    </rPh>
    <phoneticPr fontId="1"/>
  </si>
  <si>
    <t xml:space="preserve">      (3)　残額の処理に当たっては、収入・返金伺書(様式6-8)の｢返金分」(記入例13 ,30頁)を作成してください。</t>
    <rPh sb="10" eb="12">
      <t>ザンガク</t>
    </rPh>
    <rPh sb="13" eb="15">
      <t>ショリ</t>
    </rPh>
    <rPh sb="16" eb="17">
      <t>ア</t>
    </rPh>
    <rPh sb="22" eb="24">
      <t>シュウニュウ</t>
    </rPh>
    <rPh sb="25" eb="27">
      <t>ヘンキン</t>
    </rPh>
    <rPh sb="27" eb="28">
      <t>ウカガ</t>
    </rPh>
    <rPh sb="28" eb="29">
      <t>ショ</t>
    </rPh>
    <rPh sb="30" eb="32">
      <t>ヨウシキ</t>
    </rPh>
    <rPh sb="38" eb="40">
      <t>ヘンキン</t>
    </rPh>
    <rPh sb="40" eb="41">
      <t>ブン</t>
    </rPh>
    <rPh sb="43" eb="45">
      <t>キニュウ</t>
    </rPh>
    <rPh sb="45" eb="46">
      <t>レイ</t>
    </rPh>
    <rPh sb="52" eb="53">
      <t>ページ</t>
    </rPh>
    <rPh sb="55" eb="57">
      <t>サクセイ</t>
    </rPh>
    <phoneticPr fontId="1"/>
  </si>
  <si>
    <t>　注　収入・返金伺書、支出・戻入伺書の不要の文字は棒線(―)等で消して使用してください。</t>
    <rPh sb="1" eb="2">
      <t>チュウ</t>
    </rPh>
    <rPh sb="3" eb="5">
      <t>シュウニュウ</t>
    </rPh>
    <rPh sb="6" eb="8">
      <t>ヘンキン</t>
    </rPh>
    <rPh sb="8" eb="9">
      <t>ウカガ</t>
    </rPh>
    <rPh sb="9" eb="10">
      <t>ショ</t>
    </rPh>
    <rPh sb="11" eb="13">
      <t>シシュツ</t>
    </rPh>
    <rPh sb="14" eb="16">
      <t>レイニュウ</t>
    </rPh>
    <rPh sb="16" eb="17">
      <t>ウカガ</t>
    </rPh>
    <rPh sb="17" eb="18">
      <t>ショ</t>
    </rPh>
    <rPh sb="19" eb="21">
      <t>フヨウ</t>
    </rPh>
    <rPh sb="22" eb="24">
      <t>モジ</t>
    </rPh>
    <rPh sb="25" eb="27">
      <t>ボウセン</t>
    </rPh>
    <rPh sb="30" eb="31">
      <t>ナド</t>
    </rPh>
    <rPh sb="32" eb="33">
      <t>ケ</t>
    </rPh>
    <rPh sb="35" eb="37">
      <t>シヨウ</t>
    </rPh>
    <phoneticPr fontId="1"/>
  </si>
  <si>
    <r>
      <t>　</t>
    </r>
    <r>
      <rPr>
        <sz val="10"/>
        <color theme="1"/>
        <rFont val="ＭＳ Ｐゴシック"/>
        <family val="3"/>
        <charset val="128"/>
        <scheme val="minor"/>
      </rPr>
      <t xml:space="preserve"> </t>
    </r>
    <r>
      <rPr>
        <sz val="10"/>
        <color theme="1"/>
        <rFont val="HGP創英角ﾎﾟｯﾌﾟ体"/>
        <family val="3"/>
        <charset val="128"/>
      </rPr>
      <t>※　　全道大会実績報告書(事業精算書)の提出期限は、大会終了後２週間以内となっていますので厳守してください。</t>
    </r>
    <rPh sb="5" eb="7">
      <t>ゼンドウ</t>
    </rPh>
    <rPh sb="7" eb="9">
      <t>タイカイ</t>
    </rPh>
    <rPh sb="9" eb="11">
      <t>ジッセキ</t>
    </rPh>
    <rPh sb="11" eb="14">
      <t>ホウコクショ</t>
    </rPh>
    <rPh sb="15" eb="17">
      <t>ジギョウ</t>
    </rPh>
    <rPh sb="17" eb="20">
      <t>セイサンショ</t>
    </rPh>
    <rPh sb="22" eb="24">
      <t>テイシュツ</t>
    </rPh>
    <rPh sb="24" eb="26">
      <t>キゲン</t>
    </rPh>
    <rPh sb="28" eb="30">
      <t>タイカイ</t>
    </rPh>
    <rPh sb="30" eb="33">
      <t>シュウリョウゴ</t>
    </rPh>
    <rPh sb="34" eb="36">
      <t>シュウカン</t>
    </rPh>
    <rPh sb="36" eb="38">
      <t>イナイ</t>
    </rPh>
    <rPh sb="47" eb="49">
      <t>ゲンシュ</t>
    </rPh>
    <phoneticPr fontId="1"/>
  </si>
  <si>
    <t>　５　食糧費は、規程集５４頁の「全道大会食糧費積算内訳」を添付してください。（記入例41頁参照）</t>
    <rPh sb="3" eb="6">
      <t>ショクリョウヒ</t>
    </rPh>
    <rPh sb="8" eb="11">
      <t>キテイシュウ</t>
    </rPh>
    <rPh sb="13" eb="14">
      <t>ページ</t>
    </rPh>
    <rPh sb="16" eb="20">
      <t>ゼンドウタイカイ</t>
    </rPh>
    <rPh sb="20" eb="23">
      <t>ショクリョウヒ</t>
    </rPh>
    <rPh sb="23" eb="25">
      <t>セキサン</t>
    </rPh>
    <rPh sb="25" eb="27">
      <t>ウチワケ</t>
    </rPh>
    <rPh sb="29" eb="31">
      <t>テンプ</t>
    </rPh>
    <rPh sb="39" eb="40">
      <t>キ</t>
    </rPh>
    <rPh sb="40" eb="41">
      <t>ニュウ</t>
    </rPh>
    <rPh sb="41" eb="42">
      <t>レイ</t>
    </rPh>
    <rPh sb="44" eb="45">
      <t>ページ</t>
    </rPh>
    <rPh sb="45" eb="47">
      <t>サンショウ</t>
    </rPh>
    <phoneticPr fontId="1"/>
  </si>
  <si>
    <t>　９　支出の科目は増やさず必ずどこかの科目に入れてください。(判断困難時は､当事務局に連絡ください。)</t>
    <rPh sb="3" eb="5">
      <t>シシュツ</t>
    </rPh>
    <rPh sb="6" eb="8">
      <t>カモク</t>
    </rPh>
    <rPh sb="9" eb="10">
      <t>フ</t>
    </rPh>
    <rPh sb="13" eb="14">
      <t>カナラ</t>
    </rPh>
    <rPh sb="19" eb="21">
      <t>カモク</t>
    </rPh>
    <rPh sb="22" eb="23">
      <t>イ</t>
    </rPh>
    <rPh sb="31" eb="33">
      <t>ハンダン</t>
    </rPh>
    <rPh sb="33" eb="35">
      <t>コンナン</t>
    </rPh>
    <rPh sb="35" eb="36">
      <t>ジ</t>
    </rPh>
    <rPh sb="38" eb="39">
      <t>トウ</t>
    </rPh>
    <rPh sb="39" eb="42">
      <t>ジムキョク</t>
    </rPh>
    <rPh sb="43" eb="45">
      <t>レンラク</t>
    </rPh>
    <phoneticPr fontId="1"/>
  </si>
  <si>
    <t>収入済額</t>
    <rPh sb="0" eb="2">
      <t>シュウニュウ</t>
    </rPh>
    <rPh sb="2" eb="3">
      <t>ズミ</t>
    </rPh>
    <rPh sb="3" eb="4">
      <t>ガク</t>
    </rPh>
    <phoneticPr fontId="1"/>
  </si>
  <si>
    <t>収入残額</t>
    <rPh sb="0" eb="2">
      <t>シュウニュウ</t>
    </rPh>
    <rPh sb="2" eb="4">
      <t>ザンガク</t>
    </rPh>
    <phoneticPr fontId="1"/>
  </si>
  <si>
    <t>収入額計</t>
    <rPh sb="0" eb="3">
      <t>シュウニュウガク</t>
    </rPh>
    <rPh sb="3" eb="4">
      <t>ケイ</t>
    </rPh>
    <phoneticPr fontId="87"/>
  </si>
  <si>
    <t>支出額計</t>
    <rPh sb="0" eb="3">
      <t>シシュツガク</t>
    </rPh>
    <rPh sb="3" eb="4">
      <t>ケイ</t>
    </rPh>
    <phoneticPr fontId="87"/>
  </si>
  <si>
    <t>差引残額</t>
    <rPh sb="0" eb="2">
      <t>サシヒキ</t>
    </rPh>
    <rPh sb="2" eb="4">
      <t>ザンガク</t>
    </rPh>
    <phoneticPr fontId="87"/>
  </si>
  <si>
    <t xml:space="preserve">  ・・・残額は道高文連へ返金</t>
    <rPh sb="5" eb="7">
      <t>ザンガク</t>
    </rPh>
    <rPh sb="8" eb="12">
      <t>ドウコウブンレン</t>
    </rPh>
    <rPh sb="13" eb="15">
      <t>ヘンキン</t>
    </rPh>
    <phoneticPr fontId="87"/>
  </si>
  <si>
    <t>職　・　氏　　　名</t>
    <rPh sb="0" eb="1">
      <t>ショク</t>
    </rPh>
    <rPh sb="4" eb="5">
      <t>シ</t>
    </rPh>
    <rPh sb="8" eb="9">
      <t>メイ</t>
    </rPh>
    <phoneticPr fontId="1"/>
  </si>
  <si>
    <r>
      <t xml:space="preserve">○○　○ </t>
    </r>
    <r>
      <rPr>
        <sz val="11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○</t>
    </r>
    <r>
      <rPr>
        <sz val="11"/>
        <color theme="1"/>
        <rFont val="HG丸ｺﾞｼｯｸM-PRO"/>
        <family val="3"/>
        <charset val="128"/>
      </rPr>
      <t xml:space="preserve">  </t>
    </r>
    <r>
      <rPr>
        <sz val="11"/>
        <color theme="1"/>
        <rFont val="HG丸ｺﾞｼｯｸM-PRO"/>
        <family val="3"/>
        <charset val="128"/>
      </rPr>
      <t>○</t>
    </r>
    <r>
      <rPr>
        <sz val="11"/>
        <color theme="1"/>
        <rFont val="HG丸ｺﾞｼｯｸM-PRO"/>
        <family val="3"/>
        <charset val="128"/>
      </rPr>
      <t xml:space="preserve">  </t>
    </r>
    <r>
      <rPr>
        <sz val="11"/>
        <color theme="1"/>
        <rFont val="HG丸ｺﾞｼｯｸM-PRO"/>
        <family val="3"/>
        <charset val="128"/>
      </rPr>
      <t>○　</t>
    </r>
    <phoneticPr fontId="1"/>
  </si>
  <si>
    <t>　○○文化センター</t>
    <rPh sb="3" eb="5">
      <t>ブンカ</t>
    </rPh>
    <phoneticPr fontId="1"/>
  </si>
  <si>
    <t>　　　　［参考］食糧費記入例(総括簿№２６、２７)</t>
    <rPh sb="5" eb="7">
      <t>サンコウ</t>
    </rPh>
    <rPh sb="8" eb="11">
      <t>ショクリョウヒ</t>
    </rPh>
    <rPh sb="11" eb="13">
      <t>キニュウ</t>
    </rPh>
    <rPh sb="13" eb="14">
      <t>レイ</t>
    </rPh>
    <rPh sb="15" eb="18">
      <t>ソウカツボ</t>
    </rPh>
    <phoneticPr fontId="1"/>
  </si>
  <si>
    <t>　　 全道優秀  　平面作品　　　点 、工芸・彫刻・立体作品　　点 、合計　　点</t>
  </si>
  <si>
    <t>　　 全国推薦作品（令和　　　年度）</t>
    <rPh sb="3" eb="5">
      <t>ゼンコク</t>
    </rPh>
    <rPh sb="5" eb="7">
      <t>スイセン</t>
    </rPh>
    <rPh sb="7" eb="9">
      <t>サクヒン</t>
    </rPh>
    <rPh sb="10" eb="12">
      <t>レイワ</t>
    </rPh>
    <rPh sb="15" eb="17">
      <t>ネンド</t>
    </rPh>
    <phoneticPr fontId="1"/>
  </si>
  <si>
    <t>３日間</t>
    <rPh sb="1" eb="2">
      <t>ニチ</t>
    </rPh>
    <rPh sb="2" eb="3">
      <t>カン</t>
    </rPh>
    <phoneticPr fontId="1"/>
  </si>
  <si>
    <t>内　　　　　　　　　　</t>
    <rPh sb="0" eb="1">
      <t>ナイ</t>
    </rPh>
    <phoneticPr fontId="1"/>
  </si>
  <si>
    <t>訳</t>
    <rPh sb="0" eb="1">
      <t>ワケ</t>
    </rPh>
    <phoneticPr fontId="1"/>
  </si>
  <si>
    <t>そ　　</t>
    <phoneticPr fontId="1"/>
  </si>
  <si>
    <t>の</t>
    <phoneticPr fontId="1"/>
  </si>
  <si>
    <t>他</t>
    <rPh sb="0" eb="1">
      <t>ホカ</t>
    </rPh>
    <phoneticPr fontId="1"/>
  </si>
  <si>
    <t>　１　事業精算書（様式6-4）の収入「連盟負担金」等の当初予算額は、総会資料の28頁「(ウ)特別会計</t>
    <rPh sb="3" eb="5">
      <t>ジギョウ</t>
    </rPh>
    <rPh sb="5" eb="8">
      <t>セイサンショ</t>
    </rPh>
    <rPh sb="9" eb="11">
      <t>ヨウシキ</t>
    </rPh>
    <rPh sb="16" eb="18">
      <t>シュウニュウ</t>
    </rPh>
    <rPh sb="19" eb="21">
      <t>レンメイ</t>
    </rPh>
    <rPh sb="21" eb="24">
      <t>フタンキン</t>
    </rPh>
    <rPh sb="25" eb="26">
      <t>ナド</t>
    </rPh>
    <rPh sb="27" eb="29">
      <t>トウショ</t>
    </rPh>
    <rPh sb="29" eb="32">
      <t>ヨサンガク</t>
    </rPh>
    <rPh sb="34" eb="36">
      <t>ソウカイ</t>
    </rPh>
    <rPh sb="36" eb="38">
      <t>シリョウ</t>
    </rPh>
    <rPh sb="41" eb="42">
      <t>ページ</t>
    </rPh>
    <rPh sb="46" eb="47">
      <t>トク</t>
    </rPh>
    <rPh sb="47" eb="48">
      <t>ベツ</t>
    </rPh>
    <rPh sb="48" eb="50">
      <t>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</si>
</sst>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m/d;@"/>
    <numFmt numFmtId="177" formatCode="#,##0_ "/>
    <numFmt numFmtId="178" formatCode="#,##0;&quot;△ &quot;#,##0"/>
    <numFmt numFmtId="179" formatCode="#,##0_);[Red]\(#,##0\)"/>
    <numFmt numFmtId="180" formatCode="[$-F800]dddd\,\ mmmm\ dd\,\ yyyy"/>
    <numFmt numFmtId="181" formatCode="#,##0.0_ "/>
    <numFmt numFmtId="182" formatCode="#,##0_);\(#,##0\)"/>
    <numFmt numFmtId="183" formatCode="#,##0;&quot;▲ &quot;#,##0"/>
    <numFmt numFmtId="184" formatCode="0;&quot;△ &quot;0"/>
    <numFmt numFmtId="185" formatCode="#,##0_ ;[Red]\-#,##0\ "/>
    <numFmt numFmtId="186" formatCode="0_ "/>
    <numFmt numFmtId="187" formatCode="0.0_ "/>
  </numFmts>
  <fonts count="1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Osaka"/>
      <family val="3"/>
      <charset val="128"/>
    </font>
    <font>
      <sz val="6"/>
      <name val="ヒラギノ明朝 Pro W3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6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u/>
      <sz val="18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6"/>
      <color theme="1"/>
      <name val="HG丸ｺﾞｼｯｸM-PRO"/>
      <family val="3"/>
      <charset val="128"/>
    </font>
    <font>
      <sz val="26"/>
      <color theme="1"/>
      <name val="ＭＳ Ｐゴシック"/>
      <family val="2"/>
      <charset val="128"/>
      <scheme val="minor"/>
    </font>
    <font>
      <sz val="22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i/>
      <sz val="16"/>
      <color theme="1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i/>
      <sz val="11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i/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i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i/>
      <sz val="8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i/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HGP創英角ﾎﾟｯﾌﾟ体"/>
      <family val="3"/>
      <charset val="128"/>
    </font>
    <font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u/>
      <sz val="20"/>
      <color theme="1"/>
      <name val="HG丸ｺﾞｼｯｸM-PRO"/>
      <family val="3"/>
      <charset val="128"/>
    </font>
    <font>
      <sz val="48"/>
      <color theme="1"/>
      <name val="HG丸ｺﾞｼｯｸM-PRO"/>
      <family val="3"/>
      <charset val="128"/>
    </font>
    <font>
      <u/>
      <sz val="16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i/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i/>
      <sz val="11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i/>
      <sz val="12"/>
      <color theme="1"/>
      <name val="HGPｺﾞｼｯｸM"/>
      <family val="3"/>
      <charset val="128"/>
    </font>
    <font>
      <i/>
      <sz val="14"/>
      <color theme="1"/>
      <name val="HGPｺﾞｼｯｸM"/>
      <family val="3"/>
      <charset val="128"/>
    </font>
    <font>
      <i/>
      <sz val="11"/>
      <color theme="1"/>
      <name val="HGPｺﾞｼｯｸM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i/>
      <sz val="6"/>
      <color theme="1"/>
      <name val="HG丸ｺﾞｼｯｸM-PRO"/>
      <family val="3"/>
      <charset val="128"/>
    </font>
    <font>
      <sz val="11"/>
      <color theme="1"/>
      <name val="HGP創英角ﾎﾟｯﾌﾟ体"/>
      <family val="3"/>
      <charset val="128"/>
    </font>
    <font>
      <sz val="10"/>
      <color theme="1"/>
      <name val="ＤＦ平成明朝体W3"/>
      <family val="1"/>
      <charset val="128"/>
    </font>
    <font>
      <sz val="16"/>
      <color theme="1"/>
      <name val="ＤＦ平成明朝体W3"/>
      <family val="1"/>
      <charset val="128"/>
    </font>
    <font>
      <sz val="22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i/>
      <sz val="12"/>
      <color theme="1"/>
      <name val="ＤＦ平成明朝体W3"/>
      <family val="1"/>
      <charset val="128"/>
    </font>
    <font>
      <i/>
      <sz val="14"/>
      <color theme="1"/>
      <name val="ＤＦ平成明朝体W3"/>
      <family val="1"/>
      <charset val="128"/>
    </font>
    <font>
      <i/>
      <sz val="11"/>
      <color theme="1"/>
      <name val="ＤＦ平成明朝体W3"/>
      <family val="1"/>
      <charset val="128"/>
    </font>
    <font>
      <sz val="20"/>
      <color theme="1"/>
      <name val="ＤＦ平成明朝体W3"/>
      <family val="1"/>
      <charset val="128"/>
    </font>
    <font>
      <i/>
      <sz val="12"/>
      <color rgb="FFFF0000"/>
      <name val="ＤＦ平成明朝体W3"/>
      <family val="1"/>
      <charset val="128"/>
    </font>
    <font>
      <i/>
      <sz val="14"/>
      <color rgb="FFFF0000"/>
      <name val="ＤＦ平成明朝体W3"/>
      <family val="1"/>
      <charset val="128"/>
    </font>
    <font>
      <i/>
      <sz val="12"/>
      <name val="ＤＦ平成明朝体W3"/>
      <family val="1"/>
      <charset val="128"/>
    </font>
    <font>
      <i/>
      <sz val="14"/>
      <name val="ＤＦ平成明朝体W3"/>
      <family val="1"/>
      <charset val="128"/>
    </font>
    <font>
      <sz val="1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18"/>
      <color theme="1"/>
      <name val="ＤＦ平成明朝体W3"/>
      <family val="1"/>
      <charset val="128"/>
    </font>
    <font>
      <sz val="9"/>
      <color theme="1"/>
      <name val="ＤＨＰ平成明朝体W3"/>
      <family val="1"/>
      <charset val="128"/>
    </font>
    <font>
      <sz val="8"/>
      <color theme="1"/>
      <name val="ＤＦ平成明朝体W3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ＤＨＰ平成明朝体W3"/>
      <family val="1"/>
      <charset val="128"/>
    </font>
    <font>
      <i/>
      <sz val="11"/>
      <color theme="1"/>
      <name val="ＤＨＰ平成明朝体W3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</cellStyleXfs>
  <cellXfs count="158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14" fillId="0" borderId="0" xfId="0" applyFont="1" applyAlignment="1" applyProtection="1"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distributed" vertical="center"/>
    </xf>
    <xf numFmtId="0" fontId="14" fillId="0" borderId="9" xfId="0" applyFont="1" applyBorder="1" applyAlignment="1" applyProtection="1">
      <protection locked="0"/>
    </xf>
    <xf numFmtId="0" fontId="14" fillId="3" borderId="11" xfId="0" applyFont="1" applyFill="1" applyBorder="1" applyAlignment="1" applyProtection="1">
      <protection locked="0"/>
    </xf>
    <xf numFmtId="0" fontId="14" fillId="3" borderId="10" xfId="0" applyFont="1" applyFill="1" applyBorder="1" applyAlignment="1" applyProtection="1">
      <protection locked="0"/>
    </xf>
    <xf numFmtId="0" fontId="14" fillId="3" borderId="9" xfId="0" applyFont="1" applyFill="1" applyBorder="1" applyAlignment="1" applyProtection="1">
      <protection locked="0"/>
    </xf>
    <xf numFmtId="0" fontId="14" fillId="0" borderId="12" xfId="0" applyFont="1" applyBorder="1" applyAlignment="1" applyProtection="1">
      <protection locked="0"/>
    </xf>
    <xf numFmtId="0" fontId="0" fillId="0" borderId="0" xfId="0">
      <alignment vertical="center"/>
    </xf>
    <xf numFmtId="0" fontId="0" fillId="0" borderId="0" xfId="0" applyBorder="1" applyAlignment="1">
      <alignment horizontal="center"/>
    </xf>
    <xf numFmtId="0" fontId="0" fillId="0" borderId="0" xfId="0">
      <alignment vertical="center"/>
    </xf>
    <xf numFmtId="0" fontId="0" fillId="0" borderId="0" xfId="0">
      <alignment vertical="center"/>
    </xf>
    <xf numFmtId="177" fontId="18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6" fillId="0" borderId="11" xfId="0" applyFont="1" applyBorder="1" applyAlignment="1" applyProtection="1">
      <protection locked="0"/>
    </xf>
    <xf numFmtId="0" fontId="26" fillId="0" borderId="9" xfId="0" applyFont="1" applyBorder="1" applyAlignment="1" applyProtection="1">
      <protection locked="0"/>
    </xf>
    <xf numFmtId="0" fontId="26" fillId="3" borderId="11" xfId="0" applyFont="1" applyFill="1" applyBorder="1" applyAlignment="1" applyProtection="1">
      <protection locked="0"/>
    </xf>
    <xf numFmtId="0" fontId="26" fillId="3" borderId="10" xfId="0" applyFont="1" applyFill="1" applyBorder="1" applyAlignment="1" applyProtection="1">
      <protection locked="0"/>
    </xf>
    <xf numFmtId="177" fontId="26" fillId="3" borderId="10" xfId="0" applyNumberFormat="1" applyFont="1" applyFill="1" applyBorder="1" applyAlignment="1" applyProtection="1">
      <protection locked="0"/>
    </xf>
    <xf numFmtId="0" fontId="26" fillId="3" borderId="9" xfId="0" applyFont="1" applyFill="1" applyBorder="1" applyAlignment="1" applyProtection="1">
      <protection locked="0"/>
    </xf>
    <xf numFmtId="179" fontId="26" fillId="3" borderId="10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7" fontId="16" fillId="0" borderId="14" xfId="0" applyNumberFormat="1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1" xfId="0" applyFont="1" applyBorder="1" applyAlignment="1"/>
    <xf numFmtId="0" fontId="31" fillId="0" borderId="7" xfId="0" applyFont="1" applyBorder="1" applyAlignment="1"/>
    <xf numFmtId="0" fontId="28" fillId="0" borderId="0" xfId="0" applyFont="1" applyBorder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39" fillId="0" borderId="0" xfId="0" applyFont="1">
      <alignment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9" xfId="0" applyFont="1" applyBorder="1" applyAlignment="1" applyProtection="1">
      <alignment horizontal="right" vertical="center" shrinkToFit="1"/>
      <protection locked="0"/>
    </xf>
    <xf numFmtId="0" fontId="26" fillId="0" borderId="30" xfId="0" applyFont="1" applyBorder="1" applyAlignment="1" applyProtection="1">
      <alignment horizontal="right" vertical="center" shrinkToFit="1"/>
      <protection locked="0"/>
    </xf>
    <xf numFmtId="179" fontId="26" fillId="0" borderId="11" xfId="0" applyNumberFormat="1" applyFont="1" applyBorder="1" applyAlignment="1" applyProtection="1">
      <alignment vertical="center"/>
      <protection locked="0"/>
    </xf>
    <xf numFmtId="0" fontId="0" fillId="0" borderId="32" xfId="0" applyBorder="1" applyAlignment="1">
      <alignment horizontal="right" vertical="center" shrinkToFit="1"/>
    </xf>
    <xf numFmtId="179" fontId="26" fillId="0" borderId="10" xfId="0" applyNumberFormat="1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horizontal="right" vertical="center" shrinkToFit="1"/>
      <protection locked="0"/>
    </xf>
    <xf numFmtId="179" fontId="26" fillId="0" borderId="9" xfId="0" applyNumberFormat="1" applyFont="1" applyBorder="1" applyAlignment="1" applyProtection="1">
      <alignment vertical="center"/>
      <protection locked="0"/>
    </xf>
    <xf numFmtId="0" fontId="14" fillId="0" borderId="36" xfId="0" applyFont="1" applyBorder="1" applyAlignment="1" applyProtection="1">
      <alignment horizontal="right" vertical="center" shrinkToFit="1"/>
      <protection locked="0"/>
    </xf>
    <xf numFmtId="0" fontId="26" fillId="0" borderId="37" xfId="0" applyFont="1" applyBorder="1" applyAlignment="1" applyProtection="1">
      <alignment horizontal="right" vertical="center" shrinkToFi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6" xfId="0" applyFont="1" applyFill="1" applyBorder="1" applyAlignment="1" applyProtection="1">
      <protection locked="0"/>
    </xf>
    <xf numFmtId="179" fontId="26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11" xfId="0" applyFont="1" applyFill="1" applyBorder="1" applyAlignment="1" applyProtection="1">
      <protection locked="0"/>
    </xf>
    <xf numFmtId="179" fontId="26" fillId="2" borderId="10" xfId="0" applyNumberFormat="1" applyFont="1" applyFill="1" applyBorder="1" applyAlignment="1" applyProtection="1">
      <alignment vertical="center"/>
      <protection locked="0"/>
    </xf>
    <xf numFmtId="179" fontId="26" fillId="2" borderId="11" xfId="0" applyNumberFormat="1" applyFont="1" applyFill="1" applyBorder="1" applyAlignment="1" applyProtection="1">
      <alignment vertical="center"/>
      <protection locked="0"/>
    </xf>
    <xf numFmtId="0" fontId="14" fillId="2" borderId="38" xfId="0" applyFont="1" applyFill="1" applyBorder="1" applyAlignment="1" applyProtection="1">
      <alignment vertical="center" shrinkToFit="1"/>
      <protection locked="0"/>
    </xf>
    <xf numFmtId="0" fontId="14" fillId="2" borderId="39" xfId="0" applyFont="1" applyFill="1" applyBorder="1" applyAlignment="1" applyProtection="1">
      <protection locked="0"/>
    </xf>
    <xf numFmtId="179" fontId="26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10" xfId="0" applyFont="1" applyFill="1" applyBorder="1" applyAlignment="1" applyProtection="1">
      <protection locked="0"/>
    </xf>
    <xf numFmtId="0" fontId="14" fillId="2" borderId="40" xfId="0" applyFont="1" applyFill="1" applyBorder="1" applyAlignment="1" applyProtection="1">
      <alignment vertical="center"/>
      <protection locked="0"/>
    </xf>
    <xf numFmtId="0" fontId="14" fillId="2" borderId="41" xfId="0" applyFont="1" applyFill="1" applyBorder="1" applyAlignment="1" applyProtection="1">
      <protection locked="0"/>
    </xf>
    <xf numFmtId="179" fontId="26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9" xfId="0" applyFont="1" applyFill="1" applyBorder="1" applyAlignment="1" applyProtection="1">
      <protection locked="0"/>
    </xf>
    <xf numFmtId="179" fontId="26" fillId="2" borderId="9" xfId="0" applyNumberFormat="1" applyFont="1" applyFill="1" applyBorder="1" applyAlignment="1" applyProtection="1">
      <alignment vertical="center"/>
      <protection locked="0"/>
    </xf>
    <xf numFmtId="0" fontId="14" fillId="3" borderId="39" xfId="0" applyFont="1" applyFill="1" applyBorder="1" applyAlignment="1" applyProtection="1">
      <protection locked="0"/>
    </xf>
    <xf numFmtId="0" fontId="14" fillId="0" borderId="38" xfId="0" applyFont="1" applyBorder="1" applyAlignment="1" applyProtection="1">
      <alignment vertical="center" shrinkToFit="1"/>
      <protection locked="0"/>
    </xf>
    <xf numFmtId="0" fontId="14" fillId="0" borderId="40" xfId="0" applyFont="1" applyBorder="1" applyAlignment="1" applyProtection="1">
      <alignment vertical="center"/>
      <protection locked="0"/>
    </xf>
    <xf numFmtId="0" fontId="14" fillId="3" borderId="41" xfId="0" applyFont="1" applyFill="1" applyBorder="1" applyAlignment="1" applyProtection="1">
      <protection locked="0"/>
    </xf>
    <xf numFmtId="0" fontId="14" fillId="0" borderId="45" xfId="0" applyFont="1" applyBorder="1" applyAlignment="1" applyProtection="1">
      <alignment vertical="center"/>
      <protection locked="0"/>
    </xf>
    <xf numFmtId="0" fontId="26" fillId="0" borderId="3" xfId="0" applyFont="1" applyBorder="1" applyAlignment="1" applyProtection="1">
      <alignment horizontal="right" vertical="center"/>
      <protection locked="0"/>
    </xf>
    <xf numFmtId="0" fontId="26" fillId="3" borderId="11" xfId="0" applyFont="1" applyFill="1" applyBorder="1" applyAlignment="1" applyProtection="1">
      <alignment vertical="center"/>
      <protection locked="0"/>
    </xf>
    <xf numFmtId="0" fontId="0" fillId="0" borderId="39" xfId="0" applyBorder="1" applyAlignment="1">
      <alignment vertical="center" shrinkToFit="1"/>
    </xf>
    <xf numFmtId="0" fontId="26" fillId="0" borderId="46" xfId="0" applyFont="1" applyBorder="1" applyAlignment="1" applyProtection="1">
      <alignment horizontal="right" vertical="center" shrinkToFit="1"/>
      <protection locked="0"/>
    </xf>
    <xf numFmtId="177" fontId="26" fillId="0" borderId="10" xfId="0" applyNumberFormat="1" applyFont="1" applyBorder="1" applyAlignment="1" applyProtection="1">
      <alignment vertical="center"/>
      <protection locked="0"/>
    </xf>
    <xf numFmtId="177" fontId="26" fillId="3" borderId="10" xfId="0" applyNumberFormat="1" applyFont="1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right" vertical="center"/>
      <protection locked="0"/>
    </xf>
    <xf numFmtId="0" fontId="26" fillId="3" borderId="9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protection locked="0"/>
    </xf>
    <xf numFmtId="179" fontId="26" fillId="2" borderId="11" xfId="0" applyNumberFormat="1" applyFont="1" applyFill="1" applyBorder="1" applyAlignment="1" applyProtection="1">
      <protection locked="0"/>
    </xf>
    <xf numFmtId="179" fontId="26" fillId="2" borderId="10" xfId="0" applyNumberFormat="1" applyFont="1" applyFill="1" applyBorder="1" applyAlignment="1" applyProtection="1">
      <protection locked="0"/>
    </xf>
    <xf numFmtId="179" fontId="26" fillId="2" borderId="9" xfId="0" applyNumberFormat="1" applyFont="1" applyFill="1" applyBorder="1" applyAlignment="1" applyProtection="1"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4" fillId="3" borderId="33" xfId="0" applyFont="1" applyFill="1" applyBorder="1" applyAlignment="1" applyProtection="1">
      <alignment horizontal="right" vertical="center" shrinkToFit="1"/>
      <protection locked="0"/>
    </xf>
    <xf numFmtId="0" fontId="14" fillId="3" borderId="35" xfId="0" applyFont="1" applyFill="1" applyBorder="1" applyAlignment="1" applyProtection="1">
      <alignment horizontal="right" vertical="center" shrinkToFit="1"/>
      <protection locked="0"/>
    </xf>
    <xf numFmtId="177" fontId="26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4" fillId="3" borderId="13" xfId="0" applyFont="1" applyFill="1" applyBorder="1" applyAlignment="1" applyProtection="1">
      <protection locked="0"/>
    </xf>
    <xf numFmtId="0" fontId="14" fillId="3" borderId="25" xfId="0" applyFont="1" applyFill="1" applyBorder="1" applyAlignment="1" applyProtection="1">
      <alignment horizontal="right" vertical="center" shrinkToFit="1"/>
      <protection locked="0"/>
    </xf>
    <xf numFmtId="177" fontId="14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26" fillId="3" borderId="12" xfId="0" applyNumberFormat="1" applyFont="1" applyFill="1" applyBorder="1" applyAlignment="1" applyProtection="1">
      <alignment vertical="center"/>
      <protection locked="0"/>
    </xf>
    <xf numFmtId="0" fontId="45" fillId="0" borderId="0" xfId="0" applyFont="1">
      <alignment vertical="center"/>
    </xf>
    <xf numFmtId="0" fontId="48" fillId="0" borderId="11" xfId="0" applyFont="1" applyBorder="1" applyAlignment="1">
      <alignment horizontal="center" vertical="center"/>
    </xf>
    <xf numFmtId="0" fontId="45" fillId="0" borderId="4" xfId="0" applyFont="1" applyBorder="1">
      <alignment vertical="center"/>
    </xf>
    <xf numFmtId="0" fontId="53" fillId="0" borderId="12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81" fontId="55" fillId="0" borderId="18" xfId="0" applyNumberFormat="1" applyFont="1" applyBorder="1">
      <alignment vertical="center"/>
    </xf>
    <xf numFmtId="3" fontId="55" fillId="0" borderId="18" xfId="0" applyNumberFormat="1" applyFont="1" applyBorder="1">
      <alignment vertical="center"/>
    </xf>
    <xf numFmtId="181" fontId="55" fillId="0" borderId="19" xfId="0" applyNumberFormat="1" applyFont="1" applyBorder="1">
      <alignment vertical="center"/>
    </xf>
    <xf numFmtId="3" fontId="55" fillId="0" borderId="19" xfId="0" applyNumberFormat="1" applyFont="1" applyBorder="1">
      <alignment vertical="center"/>
    </xf>
    <xf numFmtId="3" fontId="55" fillId="0" borderId="20" xfId="0" applyNumberFormat="1" applyFont="1" applyBorder="1">
      <alignment vertical="center"/>
    </xf>
    <xf numFmtId="3" fontId="55" fillId="0" borderId="22" xfId="0" applyNumberFormat="1" applyFont="1" applyBorder="1">
      <alignment vertical="center"/>
    </xf>
    <xf numFmtId="3" fontId="55" fillId="0" borderId="21" xfId="0" applyNumberFormat="1" applyFont="1" applyBorder="1">
      <alignment vertical="center"/>
    </xf>
    <xf numFmtId="3" fontId="55" fillId="0" borderId="23" xfId="0" applyNumberFormat="1" applyFont="1" applyBorder="1">
      <alignment vertical="center"/>
    </xf>
    <xf numFmtId="181" fontId="55" fillId="0" borderId="9" xfId="0" applyNumberFormat="1" applyFont="1" applyBorder="1">
      <alignment vertical="center"/>
    </xf>
    <xf numFmtId="181" fontId="55" fillId="0" borderId="24" xfId="0" applyNumberFormat="1" applyFont="1" applyBorder="1">
      <alignment vertical="center"/>
    </xf>
    <xf numFmtId="3" fontId="55" fillId="4" borderId="12" xfId="0" applyNumberFormat="1" applyFont="1" applyFill="1" applyBorder="1">
      <alignment vertical="center"/>
    </xf>
    <xf numFmtId="3" fontId="55" fillId="4" borderId="11" xfId="0" applyNumberFormat="1" applyFont="1" applyFill="1" applyBorder="1">
      <alignment vertical="center"/>
    </xf>
    <xf numFmtId="3" fontId="56" fillId="0" borderId="14" xfId="0" applyNumberFormat="1" applyFont="1" applyBorder="1" applyAlignment="1">
      <alignment vertical="center"/>
    </xf>
    <xf numFmtId="3" fontId="49" fillId="0" borderId="8" xfId="0" applyNumberFormat="1" applyFont="1" applyBorder="1" applyAlignment="1">
      <alignment vertical="center"/>
    </xf>
    <xf numFmtId="0" fontId="45" fillId="0" borderId="3" xfId="0" applyFont="1" applyBorder="1">
      <alignment vertical="center"/>
    </xf>
    <xf numFmtId="3" fontId="49" fillId="0" borderId="0" xfId="0" applyNumberFormat="1" applyFont="1" applyBorder="1" applyAlignment="1">
      <alignment vertical="center"/>
    </xf>
    <xf numFmtId="0" fontId="49" fillId="0" borderId="0" xfId="0" applyFont="1">
      <alignment vertical="center"/>
    </xf>
    <xf numFmtId="0" fontId="58" fillId="0" borderId="0" xfId="0" applyFont="1" applyAlignment="1" applyProtection="1">
      <alignment vertical="center"/>
      <protection locked="0"/>
    </xf>
    <xf numFmtId="3" fontId="55" fillId="0" borderId="24" xfId="0" applyNumberFormat="1" applyFont="1" applyBorder="1">
      <alignment vertical="center"/>
    </xf>
    <xf numFmtId="3" fontId="48" fillId="4" borderId="2" xfId="0" applyNumberFormat="1" applyFont="1" applyFill="1" applyBorder="1" applyAlignment="1">
      <alignment horizontal="center" vertical="center"/>
    </xf>
    <xf numFmtId="3" fontId="48" fillId="4" borderId="8" xfId="0" applyNumberFormat="1" applyFont="1" applyFill="1" applyBorder="1" applyAlignment="1">
      <alignment horizontal="center" vertical="center"/>
    </xf>
    <xf numFmtId="177" fontId="16" fillId="0" borderId="7" xfId="0" applyNumberFormat="1" applyFont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0" borderId="46" xfId="0" applyNumberFormat="1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77" fontId="16" fillId="0" borderId="3" xfId="0" applyNumberFormat="1" applyFont="1" applyBorder="1">
      <alignment vertical="center"/>
    </xf>
    <xf numFmtId="0" fontId="16" fillId="0" borderId="9" xfId="0" applyFont="1" applyFill="1" applyBorder="1" applyAlignment="1">
      <alignment horizontal="center" vertical="center"/>
    </xf>
    <xf numFmtId="0" fontId="60" fillId="0" borderId="0" xfId="0" applyFont="1">
      <alignment vertical="center"/>
    </xf>
    <xf numFmtId="0" fontId="60" fillId="0" borderId="0" xfId="0" applyFont="1" applyBorder="1">
      <alignment vertical="center"/>
    </xf>
    <xf numFmtId="0" fontId="39" fillId="2" borderId="0" xfId="0" applyFont="1" applyFill="1">
      <alignment vertical="center"/>
    </xf>
    <xf numFmtId="0" fontId="38" fillId="2" borderId="0" xfId="0" applyFont="1" applyFill="1">
      <alignment vertical="center"/>
    </xf>
    <xf numFmtId="0" fontId="8" fillId="0" borderId="0" xfId="0" applyFont="1">
      <alignment vertical="center"/>
    </xf>
    <xf numFmtId="0" fontId="24" fillId="0" borderId="12" xfId="0" applyFont="1" applyBorder="1">
      <alignment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7" fillId="0" borderId="0" xfId="0" applyFont="1">
      <alignment vertical="center"/>
    </xf>
    <xf numFmtId="0" fontId="64" fillId="0" borderId="0" xfId="0" applyFont="1" applyBorder="1">
      <alignment vertical="center"/>
    </xf>
    <xf numFmtId="0" fontId="7" fillId="0" borderId="0" xfId="0" applyFont="1">
      <alignment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55" fillId="0" borderId="17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2" xfId="0" applyFont="1" applyBorder="1">
      <alignment vertical="center"/>
    </xf>
    <xf numFmtId="0" fontId="38" fillId="0" borderId="12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8" fontId="24" fillId="0" borderId="8" xfId="0" applyNumberFormat="1" applyFont="1" applyBorder="1">
      <alignment vertical="center"/>
    </xf>
    <xf numFmtId="0" fontId="24" fillId="0" borderId="13" xfId="0" applyFont="1" applyBorder="1">
      <alignment vertical="center"/>
    </xf>
    <xf numFmtId="0" fontId="36" fillId="0" borderId="0" xfId="0" applyFont="1" applyBorder="1">
      <alignment vertical="center"/>
    </xf>
    <xf numFmtId="178" fontId="24" fillId="0" borderId="0" xfId="0" applyNumberFormat="1" applyFont="1" applyBorder="1">
      <alignment vertical="center"/>
    </xf>
    <xf numFmtId="0" fontId="38" fillId="0" borderId="14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65" fillId="0" borderId="8" xfId="0" applyFont="1" applyBorder="1">
      <alignment vertical="center"/>
    </xf>
    <xf numFmtId="0" fontId="7" fillId="0" borderId="0" xfId="0" applyFont="1">
      <alignment vertical="center"/>
    </xf>
    <xf numFmtId="3" fontId="48" fillId="0" borderId="1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Alignment="1">
      <alignment vertical="center"/>
    </xf>
    <xf numFmtId="0" fontId="37" fillId="0" borderId="0" xfId="0" applyFont="1">
      <alignment vertical="center"/>
    </xf>
    <xf numFmtId="181" fontId="55" fillId="0" borderId="19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3" fontId="48" fillId="0" borderId="10" xfId="0" applyNumberFormat="1" applyFont="1" applyBorder="1" applyAlignment="1">
      <alignment vertical="center" wrapText="1"/>
    </xf>
    <xf numFmtId="3" fontId="48" fillId="0" borderId="10" xfId="0" applyNumberFormat="1" applyFont="1" applyBorder="1" applyAlignment="1">
      <alignment vertical="center"/>
    </xf>
    <xf numFmtId="181" fontId="55" fillId="0" borderId="10" xfId="0" applyNumberFormat="1" applyFont="1" applyBorder="1">
      <alignment vertical="center"/>
    </xf>
    <xf numFmtId="3" fontId="55" fillId="0" borderId="10" xfId="0" applyNumberFormat="1" applyFont="1" applyBorder="1">
      <alignment vertical="center"/>
    </xf>
    <xf numFmtId="3" fontId="55" fillId="0" borderId="4" xfId="0" applyNumberFormat="1" applyFont="1" applyBorder="1">
      <alignment vertical="center"/>
    </xf>
    <xf numFmtId="3" fontId="55" fillId="0" borderId="5" xfId="0" applyNumberFormat="1" applyFont="1" applyBorder="1">
      <alignment vertical="center"/>
    </xf>
    <xf numFmtId="3" fontId="56" fillId="0" borderId="11" xfId="0" applyNumberFormat="1" applyFont="1" applyBorder="1" applyAlignment="1">
      <alignment horizontal="center" vertical="center"/>
    </xf>
    <xf numFmtId="0" fontId="77" fillId="2" borderId="0" xfId="0" applyFont="1" applyFill="1">
      <alignment vertical="center"/>
    </xf>
    <xf numFmtId="0" fontId="77" fillId="0" borderId="0" xfId="0" applyFont="1">
      <alignment vertical="center"/>
    </xf>
    <xf numFmtId="0" fontId="78" fillId="2" borderId="0" xfId="0" applyFont="1" applyFill="1" applyAlignment="1">
      <alignment horizontal="center" vertical="center"/>
    </xf>
    <xf numFmtId="0" fontId="81" fillId="2" borderId="0" xfId="0" applyFont="1" applyFill="1">
      <alignment vertical="center"/>
    </xf>
    <xf numFmtId="0" fontId="81" fillId="2" borderId="0" xfId="0" applyFont="1" applyFill="1" applyAlignment="1">
      <alignment horizontal="center" vertical="center"/>
    </xf>
    <xf numFmtId="0" fontId="81" fillId="2" borderId="0" xfId="0" applyFont="1" applyFill="1" applyBorder="1" applyAlignment="1"/>
    <xf numFmtId="0" fontId="86" fillId="2" borderId="0" xfId="0" applyFont="1" applyFill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55" fillId="0" borderId="12" xfId="0" applyFont="1" applyBorder="1" applyAlignment="1">
      <alignment vertical="center" shrinkToFit="1"/>
    </xf>
    <xf numFmtId="0" fontId="55" fillId="0" borderId="25" xfId="0" applyFont="1" applyBorder="1" applyAlignment="1">
      <alignment vertical="center" shrinkToFit="1"/>
    </xf>
    <xf numFmtId="0" fontId="55" fillId="0" borderId="14" xfId="0" applyFont="1" applyBorder="1" applyAlignment="1">
      <alignment vertical="center" shrinkToFit="1"/>
    </xf>
    <xf numFmtId="0" fontId="14" fillId="0" borderId="5" xfId="0" applyFont="1" applyBorder="1" applyAlignment="1">
      <alignment horizontal="distributed" vertical="center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68" xfId="0" applyFont="1" applyBorder="1" applyAlignment="1" applyProtection="1">
      <protection locked="0"/>
    </xf>
    <xf numFmtId="0" fontId="14" fillId="0" borderId="69" xfId="0" applyFont="1" applyBorder="1" applyAlignment="1" applyProtection="1">
      <alignment vertical="center"/>
      <protection locked="0"/>
    </xf>
    <xf numFmtId="0" fontId="14" fillId="3" borderId="70" xfId="0" applyFont="1" applyFill="1" applyBorder="1" applyAlignment="1" applyProtection="1">
      <protection locked="0"/>
    </xf>
    <xf numFmtId="0" fontId="14" fillId="0" borderId="72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>
      <alignment horizontal="distributed" vertical="center"/>
    </xf>
    <xf numFmtId="0" fontId="14" fillId="3" borderId="76" xfId="0" applyFont="1" applyFill="1" applyBorder="1" applyAlignment="1" applyProtection="1">
      <protection locked="0"/>
    </xf>
    <xf numFmtId="181" fontId="88" fillId="0" borderId="18" xfId="0" applyNumberFormat="1" applyFont="1" applyBorder="1">
      <alignment vertical="center"/>
    </xf>
    <xf numFmtId="181" fontId="88" fillId="0" borderId="19" xfId="0" applyNumberFormat="1" applyFont="1" applyBorder="1">
      <alignment vertical="center"/>
    </xf>
    <xf numFmtId="181" fontId="88" fillId="0" borderId="10" xfId="0" applyNumberFormat="1" applyFont="1" applyBorder="1">
      <alignment vertical="center"/>
    </xf>
    <xf numFmtId="3" fontId="55" fillId="0" borderId="13" xfId="0" applyNumberFormat="1" applyFont="1" applyBorder="1" applyAlignment="1">
      <alignment horizontal="center" vertical="center"/>
    </xf>
    <xf numFmtId="3" fontId="55" fillId="0" borderId="1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64" fillId="0" borderId="0" xfId="0" applyFont="1" applyBorder="1">
      <alignment vertical="center"/>
    </xf>
    <xf numFmtId="0" fontId="4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38" fillId="2" borderId="0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7" xfId="0" applyFont="1" applyFill="1" applyBorder="1" applyAlignment="1" applyProtection="1">
      <alignment vertical="center"/>
      <protection locked="0"/>
    </xf>
    <xf numFmtId="0" fontId="38" fillId="2" borderId="0" xfId="0" applyFont="1" applyFill="1" applyBorder="1" applyAlignment="1">
      <alignment horizontal="center" vertical="center"/>
    </xf>
    <xf numFmtId="0" fontId="79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8" fontId="41" fillId="2" borderId="0" xfId="0" applyNumberFormat="1" applyFont="1" applyFill="1" applyBorder="1" applyAlignment="1">
      <alignment vertical="center"/>
    </xf>
    <xf numFmtId="0" fontId="39" fillId="0" borderId="0" xfId="0" applyFont="1" applyBorder="1">
      <alignment vertical="center"/>
    </xf>
    <xf numFmtId="177" fontId="41" fillId="2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9" fillId="2" borderId="0" xfId="0" applyFont="1" applyFill="1" applyBorder="1">
      <alignment vertical="center"/>
    </xf>
    <xf numFmtId="0" fontId="8" fillId="0" borderId="0" xfId="0" applyFont="1">
      <alignment vertical="center"/>
    </xf>
    <xf numFmtId="0" fontId="63" fillId="0" borderId="12" xfId="0" applyFont="1" applyBorder="1" applyAlignment="1">
      <alignment horizontal="center" vertical="center"/>
    </xf>
    <xf numFmtId="0" fontId="6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7" fillId="2" borderId="0" xfId="0" applyFont="1" applyFill="1" applyBorder="1">
      <alignment vertical="center"/>
    </xf>
    <xf numFmtId="0" fontId="80" fillId="2" borderId="0" xfId="0" applyFont="1" applyFill="1" applyBorder="1" applyAlignment="1"/>
    <xf numFmtId="0" fontId="92" fillId="2" borderId="0" xfId="0" applyFont="1" applyFill="1" applyAlignment="1">
      <alignment horizontal="center" vertical="center"/>
    </xf>
    <xf numFmtId="0" fontId="93" fillId="2" borderId="0" xfId="0" applyFont="1" applyFill="1">
      <alignment vertical="center"/>
    </xf>
    <xf numFmtId="0" fontId="94" fillId="2" borderId="0" xfId="0" applyFont="1" applyFill="1">
      <alignment vertical="center"/>
    </xf>
    <xf numFmtId="0" fontId="94" fillId="2" borderId="0" xfId="0" applyFont="1" applyFill="1" applyAlignment="1">
      <alignment horizontal="center" vertical="center"/>
    </xf>
    <xf numFmtId="0" fontId="94" fillId="2" borderId="0" xfId="0" applyFont="1" applyFill="1" applyAlignment="1"/>
    <xf numFmtId="0" fontId="93" fillId="0" borderId="0" xfId="1" applyFont="1">
      <alignment vertical="center"/>
    </xf>
    <xf numFmtId="0" fontId="91" fillId="2" borderId="0" xfId="0" applyFont="1" applyFill="1" applyAlignment="1">
      <alignment horizontal="center" vertical="center"/>
    </xf>
    <xf numFmtId="0" fontId="93" fillId="2" borderId="0" xfId="0" applyFont="1" applyFill="1" applyBorder="1" applyAlignment="1">
      <alignment horizontal="center" vertical="center"/>
    </xf>
    <xf numFmtId="0" fontId="93" fillId="2" borderId="0" xfId="0" applyFont="1" applyFill="1" applyBorder="1" applyAlignment="1">
      <alignment vertical="center"/>
    </xf>
    <xf numFmtId="0" fontId="90" fillId="2" borderId="0" xfId="0" applyFont="1" applyFill="1" applyAlignment="1">
      <alignment horizontal="right" vertical="center"/>
    </xf>
    <xf numFmtId="0" fontId="93" fillId="0" borderId="0" xfId="0" applyFont="1">
      <alignment vertical="center"/>
    </xf>
    <xf numFmtId="0" fontId="93" fillId="0" borderId="0" xfId="0" applyFont="1" applyBorder="1">
      <alignment vertical="center"/>
    </xf>
    <xf numFmtId="0" fontId="98" fillId="2" borderId="0" xfId="0" applyFont="1" applyFill="1" applyBorder="1">
      <alignment vertical="center"/>
    </xf>
    <xf numFmtId="0" fontId="98" fillId="2" borderId="0" xfId="0" applyFont="1" applyFill="1">
      <alignment vertical="center"/>
    </xf>
    <xf numFmtId="0" fontId="93" fillId="2" borderId="0" xfId="0" applyFont="1" applyFill="1" applyBorder="1">
      <alignment vertical="center"/>
    </xf>
    <xf numFmtId="0" fontId="97" fillId="2" borderId="0" xfId="0" applyFont="1" applyFill="1" applyBorder="1" applyAlignment="1"/>
    <xf numFmtId="0" fontId="94" fillId="2" borderId="0" xfId="0" applyFont="1" applyFill="1" applyBorder="1" applyAlignment="1"/>
    <xf numFmtId="0" fontId="93" fillId="0" borderId="1" xfId="0" applyFont="1" applyBorder="1">
      <alignment vertical="center"/>
    </xf>
    <xf numFmtId="0" fontId="93" fillId="2" borderId="0" xfId="0" applyFont="1" applyFill="1" applyBorder="1" applyAlignment="1">
      <alignment vertical="center" wrapText="1"/>
    </xf>
    <xf numFmtId="177" fontId="93" fillId="2" borderId="0" xfId="0" applyNumberFormat="1" applyFont="1" applyFill="1" applyBorder="1" applyAlignment="1">
      <alignment horizontal="left" vertical="center"/>
    </xf>
    <xf numFmtId="178" fontId="95" fillId="2" borderId="0" xfId="0" applyNumberFormat="1" applyFont="1" applyFill="1" applyBorder="1" applyAlignment="1">
      <alignment vertical="center"/>
    </xf>
    <xf numFmtId="178" fontId="95" fillId="2" borderId="8" xfId="0" applyNumberFormat="1" applyFont="1" applyFill="1" applyBorder="1" applyAlignment="1">
      <alignment vertical="center"/>
    </xf>
    <xf numFmtId="0" fontId="93" fillId="2" borderId="8" xfId="0" applyFont="1" applyFill="1" applyBorder="1" applyAlignment="1">
      <alignment vertical="center"/>
    </xf>
    <xf numFmtId="0" fontId="104" fillId="2" borderId="0" xfId="0" applyFont="1" applyFill="1">
      <alignment vertical="center"/>
    </xf>
    <xf numFmtId="0" fontId="104" fillId="2" borderId="0" xfId="0" applyFont="1" applyFill="1" applyBorder="1" applyAlignment="1">
      <alignment horizontal="center" vertical="center"/>
    </xf>
    <xf numFmtId="0" fontId="93" fillId="2" borderId="0" xfId="0" applyFont="1" applyFill="1" applyAlignment="1">
      <alignment horizontal="right" vertical="center"/>
    </xf>
    <xf numFmtId="0" fontId="105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91" fillId="2" borderId="0" xfId="0" applyFont="1" applyFill="1" applyAlignment="1">
      <alignment horizontal="center" vertical="center"/>
    </xf>
    <xf numFmtId="0" fontId="93" fillId="2" borderId="0" xfId="0" applyFont="1" applyFill="1" applyBorder="1" applyAlignment="1">
      <alignment horizontal="center" vertical="center"/>
    </xf>
    <xf numFmtId="0" fontId="93" fillId="2" borderId="0" xfId="0" applyFont="1" applyFill="1">
      <alignment vertical="center"/>
    </xf>
    <xf numFmtId="0" fontId="90" fillId="2" borderId="0" xfId="0" applyFont="1" applyFill="1" applyAlignment="1">
      <alignment horizontal="right" vertical="center"/>
    </xf>
    <xf numFmtId="0" fontId="93" fillId="2" borderId="0" xfId="0" applyFont="1" applyFill="1" applyBorder="1">
      <alignment vertical="center"/>
    </xf>
    <xf numFmtId="0" fontId="86" fillId="2" borderId="0" xfId="0" applyFont="1" applyFill="1" applyBorder="1" applyAlignment="1">
      <alignment horizontal="center" vertical="center"/>
    </xf>
    <xf numFmtId="0" fontId="77" fillId="0" borderId="0" xfId="0" applyFont="1">
      <alignment vertical="center"/>
    </xf>
    <xf numFmtId="0" fontId="82" fillId="2" borderId="0" xfId="0" applyFont="1" applyFill="1" applyBorder="1">
      <alignment vertical="center"/>
    </xf>
    <xf numFmtId="0" fontId="82" fillId="2" borderId="0" xfId="0" applyFont="1" applyFill="1" applyBorder="1" applyAlignment="1">
      <alignment horizontal="center" vertical="center"/>
    </xf>
    <xf numFmtId="0" fontId="79" fillId="2" borderId="0" xfId="0" applyFont="1" applyFill="1" applyBorder="1" applyAlignment="1">
      <alignment horizontal="right"/>
    </xf>
    <xf numFmtId="0" fontId="80" fillId="2" borderId="1" xfId="0" applyFont="1" applyFill="1" applyBorder="1" applyAlignment="1"/>
    <xf numFmtId="0" fontId="55" fillId="2" borderId="14" xfId="0" applyFont="1" applyFill="1" applyBorder="1" applyAlignment="1">
      <alignment horizontal="left" vertical="center" shrinkToFit="1"/>
    </xf>
    <xf numFmtId="0" fontId="55" fillId="2" borderId="3" xfId="0" applyFont="1" applyFill="1" applyBorder="1" applyAlignment="1">
      <alignment horizontal="left" vertical="center" shrinkToFit="1"/>
    </xf>
    <xf numFmtId="0" fontId="69" fillId="0" borderId="0" xfId="0" applyFont="1" applyBorder="1">
      <alignment vertical="center"/>
    </xf>
    <xf numFmtId="0" fontId="93" fillId="2" borderId="0" xfId="0" applyFont="1" applyFill="1" applyBorder="1" applyAlignment="1"/>
    <xf numFmtId="0" fontId="93" fillId="2" borderId="4" xfId="0" applyFont="1" applyFill="1" applyBorder="1" applyAlignment="1">
      <alignment vertical="center" wrapText="1"/>
    </xf>
    <xf numFmtId="0" fontId="93" fillId="2" borderId="4" xfId="0" applyFont="1" applyFill="1" applyBorder="1" applyAlignment="1">
      <alignment vertical="center"/>
    </xf>
    <xf numFmtId="0" fontId="93" fillId="2" borderId="1" xfId="0" applyFont="1" applyFill="1" applyBorder="1" applyAlignment="1">
      <alignment horizontal="center" vertical="center" wrapText="1"/>
    </xf>
    <xf numFmtId="0" fontId="82" fillId="2" borderId="0" xfId="0" applyFont="1" applyFill="1" applyBorder="1" applyAlignment="1">
      <alignment vertical="center"/>
    </xf>
    <xf numFmtId="178" fontId="84" fillId="2" borderId="0" xfId="0" applyNumberFormat="1" applyFont="1" applyFill="1" applyBorder="1">
      <alignment vertical="center"/>
    </xf>
    <xf numFmtId="0" fontId="93" fillId="0" borderId="0" xfId="1" applyFont="1" applyBorder="1">
      <alignment vertical="center"/>
    </xf>
    <xf numFmtId="0" fontId="77" fillId="0" borderId="0" xfId="0" applyFont="1" applyBorder="1">
      <alignment vertical="center"/>
    </xf>
    <xf numFmtId="0" fontId="92" fillId="2" borderId="0" xfId="0" applyFont="1" applyFill="1" applyBorder="1" applyAlignment="1">
      <alignment horizontal="center" vertical="center"/>
    </xf>
    <xf numFmtId="0" fontId="94" fillId="2" borderId="0" xfId="0" applyFont="1" applyFill="1" applyBorder="1">
      <alignment vertical="center"/>
    </xf>
    <xf numFmtId="0" fontId="94" fillId="2" borderId="0" xfId="0" applyFont="1" applyFill="1" applyBorder="1" applyAlignment="1">
      <alignment horizontal="center" vertical="center"/>
    </xf>
    <xf numFmtId="0" fontId="97" fillId="2" borderId="1" xfId="0" applyFont="1" applyFill="1" applyBorder="1" applyAlignment="1"/>
    <xf numFmtId="177" fontId="82" fillId="2" borderId="0" xfId="0" applyNumberFormat="1" applyFont="1" applyFill="1" applyBorder="1" applyAlignment="1">
      <alignment vertical="center"/>
    </xf>
    <xf numFmtId="183" fontId="85" fillId="2" borderId="0" xfId="0" applyNumberFormat="1" applyFont="1" applyFill="1" applyBorder="1" applyAlignment="1">
      <alignment vertical="center"/>
    </xf>
    <xf numFmtId="183" fontId="85" fillId="2" borderId="0" xfId="0" applyNumberFormat="1" applyFont="1" applyFill="1" applyBorder="1">
      <alignment vertical="center"/>
    </xf>
    <xf numFmtId="183" fontId="83" fillId="2" borderId="0" xfId="0" applyNumberFormat="1" applyFont="1" applyFill="1" applyBorder="1" applyAlignment="1">
      <alignment vertical="center"/>
    </xf>
    <xf numFmtId="178" fontId="85" fillId="2" borderId="0" xfId="0" applyNumberFormat="1" applyFont="1" applyFill="1" applyBorder="1" applyAlignment="1">
      <alignment vertical="center"/>
    </xf>
    <xf numFmtId="178" fontId="85" fillId="2" borderId="0" xfId="0" applyNumberFormat="1" applyFont="1" applyFill="1" applyBorder="1">
      <alignment vertical="center"/>
    </xf>
    <xf numFmtId="178" fontId="83" fillId="2" borderId="0" xfId="0" applyNumberFormat="1" applyFont="1" applyFill="1" applyBorder="1" applyAlignment="1">
      <alignment vertical="center"/>
    </xf>
    <xf numFmtId="177" fontId="85" fillId="2" borderId="0" xfId="0" applyNumberFormat="1" applyFont="1" applyFill="1" applyBorder="1" applyAlignment="1">
      <alignment vertical="center"/>
    </xf>
    <xf numFmtId="183" fontId="83" fillId="2" borderId="0" xfId="0" applyNumberFormat="1" applyFont="1" applyFill="1" applyBorder="1">
      <alignment vertical="center"/>
    </xf>
    <xf numFmtId="178" fontId="83" fillId="2" borderId="0" xfId="0" applyNumberFormat="1" applyFont="1" applyFill="1" applyBorder="1">
      <alignment vertical="center"/>
    </xf>
    <xf numFmtId="179" fontId="26" fillId="2" borderId="10" xfId="0" applyNumberFormat="1" applyFont="1" applyFill="1" applyBorder="1" applyAlignment="1" applyProtection="1">
      <alignment vertical="center"/>
      <protection locked="0"/>
    </xf>
    <xf numFmtId="179" fontId="26" fillId="2" borderId="9" xfId="0" applyNumberFormat="1" applyFont="1" applyFill="1" applyBorder="1" applyAlignment="1" applyProtection="1">
      <alignment vertical="center"/>
      <protection locked="0"/>
    </xf>
    <xf numFmtId="0" fontId="43" fillId="0" borderId="38" xfId="0" applyFont="1" applyBorder="1" applyAlignment="1" applyProtection="1">
      <alignment vertical="center" shrinkToFit="1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179" fontId="26" fillId="2" borderId="10" xfId="0" applyNumberFormat="1" applyFont="1" applyFill="1" applyBorder="1" applyAlignment="1" applyProtection="1">
      <alignment vertical="center"/>
      <protection locked="0"/>
    </xf>
    <xf numFmtId="3" fontId="48" fillId="0" borderId="11" xfId="1" applyNumberFormat="1" applyFont="1" applyBorder="1" applyAlignment="1">
      <alignment horizontal="center" vertical="center" wrapText="1"/>
    </xf>
    <xf numFmtId="3" fontId="48" fillId="0" borderId="10" xfId="1" applyNumberFormat="1" applyFont="1" applyBorder="1" applyAlignment="1">
      <alignment horizontal="center" vertical="center" wrapText="1"/>
    </xf>
    <xf numFmtId="179" fontId="26" fillId="2" borderId="42" xfId="0" applyNumberFormat="1" applyFont="1" applyFill="1" applyBorder="1" applyAlignment="1" applyProtection="1">
      <alignment horizontal="right" vertical="center" shrinkToFit="1"/>
      <protection locked="0"/>
    </xf>
    <xf numFmtId="179" fontId="26" fillId="2" borderId="43" xfId="0" applyNumberFormat="1" applyFont="1" applyFill="1" applyBorder="1" applyAlignment="1" applyProtection="1">
      <alignment horizontal="right" vertical="center" shrinkToFit="1"/>
      <protection locked="0"/>
    </xf>
    <xf numFmtId="179" fontId="26" fillId="3" borderId="44" xfId="0" applyNumberFormat="1" applyFont="1" applyFill="1" applyBorder="1" applyAlignment="1" applyProtection="1">
      <alignment horizontal="right" vertical="center" shrinkToFit="1"/>
      <protection locked="0"/>
    </xf>
    <xf numFmtId="177" fontId="26" fillId="3" borderId="48" xfId="0" applyNumberFormat="1" applyFont="1" applyFill="1" applyBorder="1" applyAlignment="1" applyProtection="1">
      <alignment horizontal="right" vertical="center" shrinkToFit="1"/>
      <protection locked="0"/>
    </xf>
    <xf numFmtId="179" fontId="26" fillId="2" borderId="44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52" xfId="0" applyFont="1" applyBorder="1" applyAlignment="1" applyProtection="1">
      <alignment vertical="center"/>
      <protection locked="0"/>
    </xf>
    <xf numFmtId="0" fontId="14" fillId="3" borderId="32" xfId="0" applyFont="1" applyFill="1" applyBorder="1" applyAlignment="1" applyProtection="1">
      <protection locked="0"/>
    </xf>
    <xf numFmtId="179" fontId="26" fillId="3" borderId="54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78" xfId="0" applyFont="1" applyBorder="1" applyAlignment="1" applyProtection="1">
      <alignment vertical="center"/>
      <protection locked="0"/>
    </xf>
    <xf numFmtId="0" fontId="14" fillId="0" borderId="79" xfId="0" applyFont="1" applyBorder="1" applyAlignment="1" applyProtection="1">
      <alignment vertical="center"/>
      <protection locked="0"/>
    </xf>
    <xf numFmtId="0" fontId="26" fillId="0" borderId="69" xfId="0" applyFont="1" applyBorder="1" applyAlignment="1" applyProtection="1">
      <alignment horizontal="right" vertical="center"/>
      <protection locked="0"/>
    </xf>
    <xf numFmtId="179" fontId="26" fillId="2" borderId="70" xfId="0" applyNumberFormat="1" applyFont="1" applyFill="1" applyBorder="1" applyAlignment="1" applyProtection="1">
      <alignment vertical="center"/>
      <protection locked="0"/>
    </xf>
    <xf numFmtId="0" fontId="26" fillId="3" borderId="70" xfId="0" applyFont="1" applyFill="1" applyBorder="1" applyAlignment="1" applyProtection="1">
      <protection locked="0"/>
    </xf>
    <xf numFmtId="0" fontId="26" fillId="3" borderId="70" xfId="0" applyFont="1" applyFill="1" applyBorder="1" applyAlignment="1" applyProtection="1">
      <alignment vertical="center"/>
      <protection locked="0"/>
    </xf>
    <xf numFmtId="0" fontId="14" fillId="0" borderId="80" xfId="0" applyFont="1" applyBorder="1" applyAlignment="1" applyProtection="1">
      <alignment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26" fillId="0" borderId="75" xfId="0" applyFont="1" applyBorder="1" applyAlignment="1" applyProtection="1">
      <alignment horizontal="right" vertical="center"/>
      <protection locked="0"/>
    </xf>
    <xf numFmtId="179" fontId="26" fillId="2" borderId="76" xfId="0" applyNumberFormat="1" applyFont="1" applyFill="1" applyBorder="1" applyAlignment="1" applyProtection="1">
      <alignment vertical="center"/>
      <protection locked="0"/>
    </xf>
    <xf numFmtId="0" fontId="26" fillId="3" borderId="76" xfId="0" applyFont="1" applyFill="1" applyBorder="1" applyAlignment="1" applyProtection="1">
      <protection locked="0"/>
    </xf>
    <xf numFmtId="0" fontId="26" fillId="3" borderId="76" xfId="0" applyFont="1" applyFill="1" applyBorder="1" applyAlignment="1" applyProtection="1">
      <alignment vertical="center"/>
      <protection locked="0"/>
    </xf>
    <xf numFmtId="3" fontId="48" fillId="0" borderId="12" xfId="1" applyNumberFormat="1" applyFont="1" applyBorder="1" applyAlignment="1">
      <alignment horizontal="center" vertical="center" shrinkToFit="1"/>
    </xf>
    <xf numFmtId="3" fontId="55" fillId="0" borderId="82" xfId="1" applyNumberFormat="1" applyFont="1" applyBorder="1">
      <alignment vertical="center"/>
    </xf>
    <xf numFmtId="0" fontId="55" fillId="2" borderId="12" xfId="0" applyFont="1" applyFill="1" applyBorder="1">
      <alignment vertical="center"/>
    </xf>
    <xf numFmtId="0" fontId="55" fillId="2" borderId="13" xfId="0" applyFont="1" applyFill="1" applyBorder="1" applyAlignment="1">
      <alignment vertical="center" shrinkToFit="1"/>
    </xf>
    <xf numFmtId="0" fontId="55" fillId="2" borderId="7" xfId="0" applyFont="1" applyFill="1" applyBorder="1" applyAlignment="1">
      <alignment horizontal="left" vertical="center" shrinkToFit="1"/>
    </xf>
    <xf numFmtId="0" fontId="55" fillId="2" borderId="12" xfId="0" applyFont="1" applyFill="1" applyBorder="1" applyAlignment="1">
      <alignment vertical="center" shrinkToFit="1"/>
    </xf>
    <xf numFmtId="0" fontId="60" fillId="2" borderId="0" xfId="0" applyFont="1" applyFill="1">
      <alignment vertical="center"/>
    </xf>
    <xf numFmtId="0" fontId="55" fillId="2" borderId="17" xfId="0" applyFont="1" applyFill="1" applyBorder="1" applyAlignment="1">
      <alignment vertical="center" shrinkToFit="1"/>
    </xf>
    <xf numFmtId="0" fontId="6" fillId="2" borderId="0" xfId="0" applyFont="1" applyFill="1">
      <alignment vertical="center"/>
    </xf>
    <xf numFmtId="0" fontId="45" fillId="0" borderId="0" xfId="0" applyFont="1">
      <alignment vertical="center"/>
    </xf>
    <xf numFmtId="3" fontId="48" fillId="0" borderId="15" xfId="0" applyNumberFormat="1" applyFont="1" applyBorder="1" applyAlignment="1">
      <alignment horizontal="center" vertical="center"/>
    </xf>
    <xf numFmtId="0" fontId="44" fillId="2" borderId="0" xfId="0" applyFont="1" applyFill="1">
      <alignment vertical="center"/>
    </xf>
    <xf numFmtId="0" fontId="47" fillId="0" borderId="0" xfId="0" applyFont="1">
      <alignment vertical="center"/>
    </xf>
    <xf numFmtId="0" fontId="49" fillId="0" borderId="0" xfId="0" applyFont="1" applyBorder="1" applyAlignment="1">
      <alignment vertical="center"/>
    </xf>
    <xf numFmtId="0" fontId="46" fillId="0" borderId="0" xfId="0" applyFont="1">
      <alignment vertical="center"/>
    </xf>
    <xf numFmtId="0" fontId="46" fillId="0" borderId="0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6" fillId="2" borderId="0" xfId="0" applyFont="1" applyFill="1">
      <alignment vertical="center"/>
    </xf>
    <xf numFmtId="0" fontId="49" fillId="0" borderId="2" xfId="0" applyFont="1" applyBorder="1">
      <alignment vertical="center"/>
    </xf>
    <xf numFmtId="0" fontId="49" fillId="0" borderId="8" xfId="0" applyFont="1" applyBorder="1">
      <alignment vertical="center"/>
    </xf>
    <xf numFmtId="0" fontId="47" fillId="0" borderId="0" xfId="0" applyFont="1">
      <alignment vertical="center"/>
    </xf>
    <xf numFmtId="0" fontId="49" fillId="0" borderId="8" xfId="0" applyFont="1" applyBorder="1" applyAlignment="1">
      <alignment vertical="center"/>
    </xf>
    <xf numFmtId="0" fontId="49" fillId="0" borderId="3" xfId="0" applyFont="1" applyBorder="1" applyAlignment="1">
      <alignment vertical="center"/>
    </xf>
    <xf numFmtId="3" fontId="48" fillId="0" borderId="15" xfId="0" applyNumberFormat="1" applyFont="1" applyBorder="1" applyAlignment="1">
      <alignment horizontal="center" vertical="center"/>
    </xf>
    <xf numFmtId="0" fontId="44" fillId="2" borderId="0" xfId="0" applyFont="1" applyFill="1">
      <alignment vertical="center"/>
    </xf>
    <xf numFmtId="0" fontId="49" fillId="0" borderId="0" xfId="0" applyFont="1" applyBorder="1" applyAlignment="1">
      <alignment vertical="center"/>
    </xf>
    <xf numFmtId="0" fontId="46" fillId="0" borderId="0" xfId="0" applyFont="1">
      <alignment vertical="center"/>
    </xf>
    <xf numFmtId="0" fontId="46" fillId="0" borderId="0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3" fontId="56" fillId="0" borderId="15" xfId="0" applyNumberFormat="1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0" borderId="0" xfId="0" applyFont="1" applyBorder="1" applyAlignment="1">
      <alignment vertical="center"/>
    </xf>
    <xf numFmtId="0" fontId="45" fillId="0" borderId="0" xfId="0" applyFont="1" applyBorder="1">
      <alignment vertical="center"/>
    </xf>
    <xf numFmtId="0" fontId="45" fillId="2" borderId="0" xfId="0" applyFont="1" applyFill="1" applyBorder="1">
      <alignment vertical="center"/>
    </xf>
    <xf numFmtId="0" fontId="53" fillId="2" borderId="0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181" fontId="88" fillId="2" borderId="0" xfId="0" applyNumberFormat="1" applyFont="1" applyFill="1" applyBorder="1">
      <alignment vertical="center"/>
    </xf>
    <xf numFmtId="181" fontId="55" fillId="2" borderId="0" xfId="0" applyNumberFormat="1" applyFont="1" applyFill="1" applyBorder="1">
      <alignment vertical="center"/>
    </xf>
    <xf numFmtId="3" fontId="56" fillId="2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3" fillId="2" borderId="0" xfId="0" applyFont="1" applyFill="1" applyBorder="1" applyAlignment="1">
      <alignment vertical="center"/>
    </xf>
    <xf numFmtId="0" fontId="93" fillId="0" borderId="0" xfId="0" applyFont="1">
      <alignment vertical="center"/>
    </xf>
    <xf numFmtId="178" fontId="96" fillId="2" borderId="0" xfId="0" applyNumberFormat="1" applyFont="1" applyFill="1" applyBorder="1" applyAlignment="1">
      <alignment horizontal="center" vertical="center"/>
    </xf>
    <xf numFmtId="0" fontId="90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/>
    </xf>
    <xf numFmtId="0" fontId="91" fillId="2" borderId="0" xfId="0" applyFont="1" applyFill="1" applyAlignment="1">
      <alignment horizontal="center" vertical="center"/>
    </xf>
    <xf numFmtId="0" fontId="93" fillId="2" borderId="0" xfId="0" applyFont="1" applyFill="1">
      <alignment vertical="center"/>
    </xf>
    <xf numFmtId="0" fontId="104" fillId="2" borderId="0" xfId="0" applyFont="1" applyFill="1" applyBorder="1" applyAlignment="1">
      <alignment horizontal="center" vertical="center"/>
    </xf>
    <xf numFmtId="0" fontId="93" fillId="2" borderId="0" xfId="0" applyFont="1" applyFill="1" applyBorder="1" applyAlignment="1">
      <alignment horizontal="center" vertical="center"/>
    </xf>
    <xf numFmtId="0" fontId="86" fillId="2" borderId="0" xfId="0" applyFont="1" applyFill="1" applyBorder="1" applyAlignment="1">
      <alignment horizontal="center" vertical="center"/>
    </xf>
    <xf numFmtId="0" fontId="93" fillId="2" borderId="0" xfId="0" applyFont="1" applyFill="1" applyBorder="1" applyAlignment="1">
      <alignment vertical="center" wrapText="1"/>
    </xf>
    <xf numFmtId="0" fontId="77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93" fillId="2" borderId="0" xfId="0" applyFont="1" applyFill="1" applyAlignment="1">
      <alignment horizontal="right" vertical="center"/>
    </xf>
    <xf numFmtId="0" fontId="90" fillId="2" borderId="0" xfId="0" applyFont="1" applyFill="1" applyBorder="1" applyAlignment="1">
      <alignment horizontal="right" vertical="center"/>
    </xf>
    <xf numFmtId="0" fontId="9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38" fillId="0" borderId="0" xfId="0" applyFont="1" applyBorder="1" applyAlignment="1">
      <alignment horizontal="center"/>
    </xf>
    <xf numFmtId="179" fontId="55" fillId="0" borderId="13" xfId="0" applyNumberFormat="1" applyFont="1" applyBorder="1">
      <alignment vertical="center"/>
    </xf>
    <xf numFmtId="0" fontId="14" fillId="0" borderId="38" xfId="0" applyFont="1" applyBorder="1" applyAlignment="1" applyProtection="1">
      <alignment vertical="center"/>
      <protection locked="0"/>
    </xf>
    <xf numFmtId="0" fontId="0" fillId="0" borderId="13" xfId="0" applyBorder="1">
      <alignment vertical="center"/>
    </xf>
    <xf numFmtId="179" fontId="26" fillId="0" borderId="4" xfId="0" applyNumberFormat="1" applyFont="1" applyBorder="1" applyAlignment="1" applyProtection="1">
      <alignment vertical="center"/>
      <protection locked="0"/>
    </xf>
    <xf numFmtId="179" fontId="26" fillId="0" borderId="0" xfId="0" applyNumberFormat="1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protection locked="0"/>
    </xf>
    <xf numFmtId="0" fontId="26" fillId="0" borderId="39" xfId="0" applyFont="1" applyBorder="1" applyAlignment="1" applyProtection="1">
      <alignment horizontal="right" vertical="center" shrinkToFit="1"/>
      <protection locked="0"/>
    </xf>
    <xf numFmtId="0" fontId="14" fillId="0" borderId="6" xfId="0" applyFont="1" applyBorder="1" applyAlignment="1" applyProtection="1">
      <protection locked="0"/>
    </xf>
    <xf numFmtId="0" fontId="14" fillId="0" borderId="21" xfId="0" applyFont="1" applyBorder="1" applyAlignment="1" applyProtection="1">
      <alignment vertical="center"/>
      <protection locked="0"/>
    </xf>
    <xf numFmtId="0" fontId="26" fillId="0" borderId="41" xfId="0" applyFont="1" applyBorder="1" applyAlignment="1" applyProtection="1">
      <alignment horizontal="right" vertical="center" shrinkToFit="1"/>
      <protection locked="0"/>
    </xf>
    <xf numFmtId="179" fontId="26" fillId="0" borderId="6" xfId="0" applyNumberFormat="1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26" fillId="0" borderId="29" xfId="0" applyFont="1" applyBorder="1" applyAlignment="1" applyProtection="1">
      <alignment horizontal="right" vertical="center" shrinkToFit="1"/>
      <protection locked="0"/>
    </xf>
    <xf numFmtId="179" fontId="26" fillId="0" borderId="2" xfId="0" applyNumberFormat="1" applyFont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vertical="center"/>
      <protection locked="0"/>
    </xf>
    <xf numFmtId="0" fontId="14" fillId="0" borderId="57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3" fontId="48" fillId="0" borderId="4" xfId="1" applyNumberFormat="1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179" fontId="26" fillId="2" borderId="10" xfId="0" applyNumberFormat="1" applyFont="1" applyFill="1" applyBorder="1" applyAlignment="1" applyProtection="1">
      <alignment vertical="center"/>
      <protection locked="0"/>
    </xf>
    <xf numFmtId="179" fontId="26" fillId="2" borderId="9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Border="1" applyAlignment="1">
      <alignment horizontal="center" vertical="center"/>
    </xf>
    <xf numFmtId="0" fontId="31" fillId="0" borderId="4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2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3" xfId="0" applyFont="1" applyBorder="1">
      <alignment vertical="center"/>
    </xf>
    <xf numFmtId="0" fontId="7" fillId="0" borderId="0" xfId="0" applyFont="1">
      <alignment vertical="center"/>
    </xf>
    <xf numFmtId="0" fontId="31" fillId="0" borderId="6" xfId="0" applyFont="1" applyBorder="1">
      <alignment vertical="center"/>
    </xf>
    <xf numFmtId="0" fontId="31" fillId="0" borderId="1" xfId="0" applyFont="1" applyBorder="1">
      <alignment vertical="center"/>
    </xf>
    <xf numFmtId="0" fontId="31" fillId="0" borderId="7" xfId="0" applyFont="1" applyBorder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104" fillId="2" borderId="0" xfId="0" applyFont="1" applyFill="1" applyBorder="1" applyAlignment="1">
      <alignment horizontal="center" vertical="center"/>
    </xf>
    <xf numFmtId="0" fontId="91" fillId="2" borderId="0" xfId="0" applyFont="1" applyFill="1" applyAlignment="1">
      <alignment horizontal="center" vertical="center"/>
    </xf>
    <xf numFmtId="0" fontId="93" fillId="2" borderId="0" xfId="0" applyFont="1" applyFill="1" applyBorder="1" applyAlignment="1">
      <alignment vertical="center"/>
    </xf>
    <xf numFmtId="0" fontId="93" fillId="2" borderId="0" xfId="0" applyFont="1" applyFill="1" applyBorder="1" applyAlignment="1">
      <alignment horizontal="center" vertical="center"/>
    </xf>
    <xf numFmtId="0" fontId="93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90" fillId="2" borderId="0" xfId="0" applyFont="1" applyFill="1" applyAlignment="1">
      <alignment horizontal="right" vertical="center"/>
    </xf>
    <xf numFmtId="0" fontId="93" fillId="2" borderId="4" xfId="0" applyFont="1" applyFill="1" applyBorder="1">
      <alignment vertical="center"/>
    </xf>
    <xf numFmtId="0" fontId="93" fillId="2" borderId="0" xfId="0" applyFont="1" applyFill="1" applyBorder="1">
      <alignment vertical="center"/>
    </xf>
    <xf numFmtId="0" fontId="93" fillId="2" borderId="4" xfId="0" applyFont="1" applyFill="1" applyBorder="1" applyAlignment="1">
      <alignment horizontal="center" vertical="center"/>
    </xf>
    <xf numFmtId="0" fontId="90" fillId="2" borderId="0" xfId="0" applyFont="1" applyFill="1" applyBorder="1" applyAlignment="1">
      <alignment horizontal="right" vertical="center"/>
    </xf>
    <xf numFmtId="0" fontId="93" fillId="2" borderId="0" xfId="0" applyFont="1" applyFill="1" applyBorder="1" applyAlignment="1">
      <alignment vertical="center" wrapText="1"/>
    </xf>
    <xf numFmtId="0" fontId="93" fillId="2" borderId="5" xfId="0" applyFont="1" applyFill="1" applyBorder="1" applyAlignment="1">
      <alignment vertical="center" wrapText="1"/>
    </xf>
    <xf numFmtId="0" fontId="77" fillId="0" borderId="0" xfId="0" applyFont="1">
      <alignment vertical="center"/>
    </xf>
    <xf numFmtId="0" fontId="91" fillId="2" borderId="0" xfId="0" applyFont="1" applyFill="1" applyBorder="1" applyAlignment="1">
      <alignment horizontal="center" vertical="center"/>
    </xf>
    <xf numFmtId="0" fontId="93" fillId="2" borderId="0" xfId="0" applyFont="1" applyFill="1" applyAlignment="1">
      <alignment horizontal="right" vertical="center"/>
    </xf>
    <xf numFmtId="0" fontId="82" fillId="2" borderId="0" xfId="0" applyFont="1" applyFill="1" applyBorder="1" applyAlignment="1">
      <alignment horizontal="center" vertical="center"/>
    </xf>
    <xf numFmtId="0" fontId="86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3" fontId="48" fillId="0" borderId="12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3" fontId="48" fillId="0" borderId="12" xfId="1" applyNumberFormat="1" applyFont="1" applyBorder="1" applyAlignment="1">
      <alignment horizontal="center" vertical="center"/>
    </xf>
    <xf numFmtId="3" fontId="48" fillId="0" borderId="4" xfId="1" applyNumberFormat="1" applyFont="1" applyBorder="1" applyAlignment="1">
      <alignment horizontal="center" vertical="center" wrapText="1"/>
    </xf>
    <xf numFmtId="3" fontId="48" fillId="0" borderId="0" xfId="1" applyNumberFormat="1" applyFont="1" applyBorder="1" applyAlignment="1">
      <alignment horizontal="center" vertical="center" wrapText="1"/>
    </xf>
    <xf numFmtId="3" fontId="48" fillId="0" borderId="6" xfId="1" applyNumberFormat="1" applyFont="1" applyBorder="1" applyAlignment="1">
      <alignment horizontal="center" vertical="center" wrapText="1"/>
    </xf>
    <xf numFmtId="3" fontId="55" fillId="0" borderId="12" xfId="1" applyNumberFormat="1" applyFont="1" applyBorder="1">
      <alignment vertical="center"/>
    </xf>
    <xf numFmtId="0" fontId="49" fillId="0" borderId="0" xfId="0" applyFont="1" applyBorder="1" applyAlignment="1">
      <alignment horizontal="center" vertical="center"/>
    </xf>
    <xf numFmtId="0" fontId="49" fillId="0" borderId="8" xfId="0" applyFont="1" applyBorder="1" applyAlignment="1">
      <alignment vertical="center" wrapText="1"/>
    </xf>
    <xf numFmtId="0" fontId="49" fillId="0" borderId="3" xfId="0" applyFont="1" applyBorder="1" applyAlignment="1">
      <alignment vertical="center" wrapText="1"/>
    </xf>
    <xf numFmtId="0" fontId="46" fillId="0" borderId="6" xfId="0" applyFont="1" applyBorder="1" applyAlignment="1">
      <alignment horizontal="center" vertical="center" wrapText="1"/>
    </xf>
    <xf numFmtId="0" fontId="49" fillId="0" borderId="8" xfId="0" applyFont="1" applyBorder="1">
      <alignment vertical="center"/>
    </xf>
    <xf numFmtId="0" fontId="49" fillId="0" borderId="4" xfId="0" applyFont="1" applyBorder="1">
      <alignment vertical="center"/>
    </xf>
    <xf numFmtId="0" fontId="49" fillId="0" borderId="0" xfId="0" applyFont="1" applyBorder="1">
      <alignment vertical="center"/>
    </xf>
    <xf numFmtId="0" fontId="49" fillId="0" borderId="5" xfId="0" applyFont="1" applyBorder="1">
      <alignment vertical="center"/>
    </xf>
    <xf numFmtId="0" fontId="49" fillId="0" borderId="6" xfId="0" applyFont="1" applyBorder="1">
      <alignment vertical="center"/>
    </xf>
    <xf numFmtId="0" fontId="49" fillId="0" borderId="1" xfId="0" applyFont="1" applyBorder="1">
      <alignment vertical="center"/>
    </xf>
    <xf numFmtId="0" fontId="49" fillId="0" borderId="7" xfId="0" applyFont="1" applyBorder="1">
      <alignment vertical="center"/>
    </xf>
    <xf numFmtId="3" fontId="48" fillId="0" borderId="13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center" vertical="center"/>
    </xf>
    <xf numFmtId="0" fontId="44" fillId="0" borderId="0" xfId="0" applyFont="1">
      <alignment vertical="center"/>
    </xf>
    <xf numFmtId="0" fontId="6" fillId="0" borderId="0" xfId="0" applyFont="1">
      <alignment vertical="center"/>
    </xf>
    <xf numFmtId="0" fontId="49" fillId="0" borderId="8" xfId="0" applyFont="1" applyBorder="1" applyAlignment="1">
      <alignment vertical="center"/>
    </xf>
    <xf numFmtId="0" fontId="49" fillId="0" borderId="10" xfId="0" applyFont="1" applyBorder="1" applyAlignment="1">
      <alignment horizontal="center" vertical="center"/>
    </xf>
    <xf numFmtId="0" fontId="46" fillId="0" borderId="0" xfId="0" applyFont="1" applyBorder="1">
      <alignment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0" fontId="48" fillId="2" borderId="0" xfId="0" applyFont="1" applyFill="1" applyBorder="1" applyAlignment="1">
      <alignment horizontal="center" vertical="center"/>
    </xf>
    <xf numFmtId="3" fontId="48" fillId="2" borderId="0" xfId="0" applyNumberFormat="1" applyFont="1" applyFill="1" applyBorder="1" applyAlignment="1">
      <alignment horizontal="center" vertical="center"/>
    </xf>
    <xf numFmtId="3" fontId="55" fillId="2" borderId="0" xfId="0" applyNumberFormat="1" applyFont="1" applyFill="1" applyBorder="1">
      <alignment vertical="center"/>
    </xf>
    <xf numFmtId="3" fontId="48" fillId="2" borderId="0" xfId="0" applyNumberFormat="1" applyFont="1" applyFill="1" applyBorder="1" applyAlignment="1">
      <alignment vertical="center"/>
    </xf>
    <xf numFmtId="3" fontId="48" fillId="2" borderId="0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11" fillId="0" borderId="0" xfId="0" applyFont="1">
      <alignment vertical="center"/>
    </xf>
    <xf numFmtId="0" fontId="111" fillId="0" borderId="0" xfId="0" applyFont="1">
      <alignment vertical="center"/>
    </xf>
    <xf numFmtId="178" fontId="95" fillId="2" borderId="0" xfId="0" applyNumberFormat="1" applyFont="1" applyFill="1" applyBorder="1" applyAlignment="1">
      <alignment vertical="center" shrinkToFit="1"/>
    </xf>
    <xf numFmtId="0" fontId="93" fillId="2" borderId="10" xfId="0" applyFont="1" applyFill="1" applyBorder="1" applyAlignment="1">
      <alignment vertical="center" wrapText="1"/>
    </xf>
    <xf numFmtId="0" fontId="93" fillId="2" borderId="10" xfId="0" applyFont="1" applyFill="1" applyBorder="1" applyAlignment="1">
      <alignment horizontal="center" vertical="center"/>
    </xf>
    <xf numFmtId="178" fontId="96" fillId="2" borderId="10" xfId="0" applyNumberFormat="1" applyFont="1" applyFill="1" applyBorder="1" applyAlignment="1">
      <alignment horizontal="center" vertical="center"/>
    </xf>
    <xf numFmtId="178" fontId="95" fillId="2" borderId="10" xfId="0" applyNumberFormat="1" applyFont="1" applyFill="1" applyBorder="1" applyAlignment="1">
      <alignment vertical="center" shrinkToFit="1"/>
    </xf>
    <xf numFmtId="178" fontId="95" fillId="2" borderId="10" xfId="0" applyNumberFormat="1" applyFont="1" applyFill="1" applyBorder="1" applyAlignment="1">
      <alignment vertical="center"/>
    </xf>
    <xf numFmtId="0" fontId="0" fillId="0" borderId="12" xfId="0" applyBorder="1">
      <alignment vertical="center"/>
    </xf>
    <xf numFmtId="0" fontId="3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38" fillId="0" borderId="10" xfId="0" applyFont="1" applyBorder="1" applyAlignment="1">
      <alignment horizontal="center" vertical="center"/>
    </xf>
    <xf numFmtId="0" fontId="38" fillId="0" borderId="4" xfId="0" applyFont="1" applyBorder="1">
      <alignment vertical="center"/>
    </xf>
    <xf numFmtId="178" fontId="24" fillId="0" borderId="4" xfId="0" applyNumberFormat="1" applyFont="1" applyBorder="1">
      <alignment vertical="center"/>
    </xf>
    <xf numFmtId="0" fontId="32" fillId="0" borderId="0" xfId="0" applyFont="1" applyBorder="1">
      <alignment vertical="center"/>
    </xf>
    <xf numFmtId="0" fontId="38" fillId="0" borderId="4" xfId="0" applyFont="1" applyBorder="1" applyAlignment="1">
      <alignment horizontal="center" vertical="center"/>
    </xf>
    <xf numFmtId="178" fontId="90" fillId="2" borderId="10" xfId="0" applyNumberFormat="1" applyFont="1" applyFill="1" applyBorder="1" applyAlignment="1">
      <alignment vertical="center" shrinkToFit="1"/>
    </xf>
    <xf numFmtId="178" fontId="95" fillId="2" borderId="4" xfId="0" applyNumberFormat="1" applyFont="1" applyFill="1" applyBorder="1">
      <alignment vertical="center"/>
    </xf>
    <xf numFmtId="178" fontId="95" fillId="2" borderId="0" xfId="0" applyNumberFormat="1" applyFont="1" applyFill="1" applyBorder="1">
      <alignment vertical="center"/>
    </xf>
    <xf numFmtId="178" fontId="95" fillId="2" borderId="10" xfId="0" applyNumberFormat="1" applyFont="1" applyFill="1" applyBorder="1">
      <alignment vertical="center"/>
    </xf>
    <xf numFmtId="0" fontId="93" fillId="2" borderId="10" xfId="0" applyFont="1" applyFill="1" applyBorder="1">
      <alignment vertical="center"/>
    </xf>
    <xf numFmtId="0" fontId="93" fillId="2" borderId="10" xfId="0" applyFont="1" applyFill="1" applyBorder="1" applyAlignment="1">
      <alignment vertical="center"/>
    </xf>
    <xf numFmtId="0" fontId="107" fillId="2" borderId="10" xfId="0" applyFont="1" applyFill="1" applyBorder="1" applyAlignment="1">
      <alignment horizontal="center" vertical="center" wrapText="1"/>
    </xf>
    <xf numFmtId="0" fontId="107" fillId="2" borderId="0" xfId="0" applyFont="1" applyFill="1" applyBorder="1" applyAlignment="1">
      <alignment horizontal="center" vertical="center" wrapText="1"/>
    </xf>
    <xf numFmtId="0" fontId="82" fillId="2" borderId="10" xfId="0" applyFont="1" applyFill="1" applyBorder="1" applyAlignment="1">
      <alignment horizontal="center" vertical="center"/>
    </xf>
    <xf numFmtId="0" fontId="104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0" fillId="2" borderId="0" xfId="0" applyFont="1" applyFill="1" applyBorder="1" applyAlignment="1">
      <alignment horizontal="center" vertical="center" wrapText="1"/>
    </xf>
    <xf numFmtId="0" fontId="93" fillId="2" borderId="0" xfId="0" applyFont="1" applyFill="1" applyBorder="1" applyAlignment="1">
      <alignment horizontal="center" vertical="center" shrinkToFit="1"/>
    </xf>
    <xf numFmtId="0" fontId="104" fillId="2" borderId="0" xfId="0" applyFont="1" applyFill="1" applyBorder="1" applyAlignment="1">
      <alignment horizontal="center" vertical="center" wrapText="1"/>
    </xf>
    <xf numFmtId="0" fontId="106" fillId="2" borderId="0" xfId="0" applyFont="1" applyFill="1" applyBorder="1" applyAlignment="1">
      <alignment horizontal="center" vertical="center" shrinkToFit="1"/>
    </xf>
    <xf numFmtId="0" fontId="90" fillId="2" borderId="0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32" fillId="2" borderId="0" xfId="0" applyFont="1" applyFill="1" applyBorder="1">
      <alignment vertical="center"/>
    </xf>
    <xf numFmtId="0" fontId="28" fillId="2" borderId="0" xfId="0" applyFont="1" applyFill="1" applyBorder="1">
      <alignment vertical="center"/>
    </xf>
    <xf numFmtId="0" fontId="7" fillId="0" borderId="0" xfId="0" applyFont="1" applyBorder="1">
      <alignment vertical="center"/>
    </xf>
    <xf numFmtId="181" fontId="55" fillId="0" borderId="18" xfId="0" applyNumberFormat="1" applyFont="1" applyBorder="1" applyAlignment="1">
      <alignment vertical="center" shrinkToFit="1"/>
    </xf>
    <xf numFmtId="181" fontId="88" fillId="0" borderId="24" xfId="0" applyNumberFormat="1" applyFont="1" applyBorder="1" applyAlignment="1">
      <alignment vertical="center" shrinkToFit="1"/>
    </xf>
    <xf numFmtId="181" fontId="88" fillId="0" borderId="19" xfId="0" applyNumberFormat="1" applyFont="1" applyBorder="1" applyAlignment="1">
      <alignment vertical="center" shrinkToFit="1"/>
    </xf>
    <xf numFmtId="181" fontId="88" fillId="0" borderId="18" xfId="0" applyNumberFormat="1" applyFont="1" applyBorder="1" applyAlignment="1">
      <alignment vertical="center" shrinkToFit="1"/>
    </xf>
    <xf numFmtId="181" fontId="55" fillId="0" borderId="24" xfId="0" applyNumberFormat="1" applyFont="1" applyBorder="1" applyAlignment="1">
      <alignment vertical="center" shrinkToFit="1"/>
    </xf>
    <xf numFmtId="0" fontId="93" fillId="2" borderId="13" xfId="0" applyFont="1" applyFill="1" applyBorder="1">
      <alignment vertical="center"/>
    </xf>
    <xf numFmtId="0" fontId="93" fillId="2" borderId="15" xfId="0" applyFont="1" applyFill="1" applyBorder="1">
      <alignment vertical="center"/>
    </xf>
    <xf numFmtId="0" fontId="90" fillId="2" borderId="13" xfId="0" applyFont="1" applyFill="1" applyBorder="1" applyAlignment="1">
      <alignment vertical="center"/>
    </xf>
    <xf numFmtId="0" fontId="90" fillId="2" borderId="15" xfId="0" applyFont="1" applyFill="1" applyBorder="1" applyAlignment="1">
      <alignment vertical="center"/>
    </xf>
    <xf numFmtId="0" fontId="93" fillId="2" borderId="13" xfId="0" applyFont="1" applyFill="1" applyBorder="1" applyAlignment="1">
      <alignment vertical="center"/>
    </xf>
    <xf numFmtId="0" fontId="93" fillId="2" borderId="15" xfId="0" applyFont="1" applyFill="1" applyBorder="1" applyAlignment="1">
      <alignment vertical="center"/>
    </xf>
    <xf numFmtId="0" fontId="93" fillId="2" borderId="0" xfId="0" applyFont="1" applyFill="1" applyBorder="1" applyAlignment="1">
      <alignment vertical="center"/>
    </xf>
    <xf numFmtId="0" fontId="93" fillId="2" borderId="0" xfId="0" applyFont="1" applyFill="1" applyBorder="1" applyAlignment="1">
      <alignment horizontal="center" vertical="center"/>
    </xf>
    <xf numFmtId="0" fontId="93" fillId="2" borderId="5" xfId="0" applyFont="1" applyFill="1" applyBorder="1" applyAlignment="1">
      <alignment horizontal="center" vertical="center"/>
    </xf>
    <xf numFmtId="178" fontId="96" fillId="2" borderId="5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90" fillId="2" borderId="0" xfId="0" applyFont="1" applyFill="1" applyBorder="1" applyAlignment="1">
      <alignment horizontal="right" vertical="center"/>
    </xf>
    <xf numFmtId="0" fontId="93" fillId="2" borderId="5" xfId="0" applyFont="1" applyFill="1" applyBorder="1" applyAlignment="1">
      <alignment vertical="center" wrapText="1"/>
    </xf>
    <xf numFmtId="0" fontId="91" fillId="2" borderId="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178" fontId="95" fillId="2" borderId="5" xfId="0" applyNumberFormat="1" applyFont="1" applyFill="1" applyBorder="1" applyAlignment="1">
      <alignment vertical="center" shrinkToFit="1"/>
    </xf>
    <xf numFmtId="178" fontId="95" fillId="2" borderId="5" xfId="0" applyNumberFormat="1" applyFont="1" applyFill="1" applyBorder="1" applyAlignment="1">
      <alignment vertical="center"/>
    </xf>
    <xf numFmtId="0" fontId="31" fillId="0" borderId="4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1" xfId="0" applyFont="1" applyBorder="1">
      <alignment vertical="center"/>
    </xf>
    <xf numFmtId="0" fontId="31" fillId="0" borderId="7" xfId="0" applyFont="1" applyBorder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31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1" fillId="0" borderId="9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right" vertical="center"/>
    </xf>
    <xf numFmtId="0" fontId="7" fillId="0" borderId="2" xfId="0" applyFont="1" applyBorder="1" applyAlignment="1"/>
    <xf numFmtId="0" fontId="7" fillId="0" borderId="8" xfId="0" applyFont="1" applyBorder="1" applyAlignment="1"/>
    <xf numFmtId="0" fontId="7" fillId="0" borderId="3" xfId="0" applyFont="1" applyBorder="1" applyAlignment="1"/>
    <xf numFmtId="0" fontId="34" fillId="2" borderId="0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40" fillId="0" borderId="0" xfId="0" applyFont="1" applyAlignment="1">
      <alignment horizontal="center" vertical="center"/>
    </xf>
    <xf numFmtId="0" fontId="31" fillId="0" borderId="4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31" fillId="0" borderId="5" xfId="0" applyFont="1" applyFill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2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3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31" fillId="0" borderId="2" xfId="0" applyFont="1" applyBorder="1" applyAlignment="1"/>
    <xf numFmtId="0" fontId="31" fillId="0" borderId="8" xfId="0" applyFont="1" applyBorder="1" applyAlignment="1"/>
    <xf numFmtId="0" fontId="31" fillId="0" borderId="6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7" fillId="0" borderId="0" xfId="0" applyFont="1">
      <alignment vertical="center"/>
    </xf>
    <xf numFmtId="0" fontId="31" fillId="0" borderId="11" xfId="0" applyFont="1" applyFill="1" applyBorder="1">
      <alignment vertical="center"/>
    </xf>
    <xf numFmtId="0" fontId="31" fillId="0" borderId="10" xfId="0" applyFont="1" applyFill="1" applyBorder="1">
      <alignment vertical="center"/>
    </xf>
    <xf numFmtId="0" fontId="7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40" fillId="0" borderId="0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109" fillId="0" borderId="0" xfId="2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4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7" fillId="2" borderId="0" xfId="0" applyFont="1" applyFill="1" applyBorder="1">
      <alignment vertical="center"/>
    </xf>
    <xf numFmtId="178" fontId="62" fillId="2" borderId="12" xfId="0" applyNumberFormat="1" applyFont="1" applyFill="1" applyBorder="1">
      <alignment vertical="center"/>
    </xf>
    <xf numFmtId="0" fontId="24" fillId="0" borderId="12" xfId="0" applyFont="1" applyBorder="1">
      <alignment vertical="center"/>
    </xf>
    <xf numFmtId="176" fontId="62" fillId="2" borderId="13" xfId="0" applyNumberFormat="1" applyFont="1" applyFill="1" applyBorder="1" applyAlignment="1">
      <alignment horizontal="center" vertical="center"/>
    </xf>
    <xf numFmtId="176" fontId="62" fillId="2" borderId="14" xfId="0" applyNumberFormat="1" applyFont="1" applyFill="1" applyBorder="1" applyAlignment="1">
      <alignment horizontal="center" vertical="center"/>
    </xf>
    <xf numFmtId="0" fontId="63" fillId="2" borderId="25" xfId="0" applyFont="1" applyFill="1" applyBorder="1">
      <alignment vertical="center"/>
    </xf>
    <xf numFmtId="0" fontId="63" fillId="2" borderId="15" xfId="0" applyFont="1" applyFill="1" applyBorder="1">
      <alignment vertical="center"/>
    </xf>
    <xf numFmtId="0" fontId="63" fillId="2" borderId="16" xfId="0" applyFont="1" applyFill="1" applyBorder="1">
      <alignment vertical="center"/>
    </xf>
    <xf numFmtId="0" fontId="62" fillId="2" borderId="14" xfId="0" applyFont="1" applyFill="1" applyBorder="1">
      <alignment vertical="center"/>
    </xf>
    <xf numFmtId="0" fontId="63" fillId="2" borderId="2" xfId="0" applyFont="1" applyFill="1" applyBorder="1" applyAlignment="1">
      <alignment horizontal="center" vertical="center"/>
    </xf>
    <xf numFmtId="0" fontId="63" fillId="2" borderId="8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center" vertical="center"/>
    </xf>
    <xf numFmtId="178" fontId="62" fillId="2" borderId="12" xfId="0" applyNumberFormat="1" applyFont="1" applyFill="1" applyBorder="1" applyAlignment="1">
      <alignment horizontal="center" vertical="center"/>
    </xf>
    <xf numFmtId="0" fontId="60" fillId="0" borderId="13" xfId="0" applyFont="1" applyBorder="1">
      <alignment vertical="center"/>
    </xf>
    <xf numFmtId="0" fontId="60" fillId="0" borderId="15" xfId="0" applyFont="1" applyBorder="1">
      <alignment vertical="center"/>
    </xf>
    <xf numFmtId="0" fontId="60" fillId="0" borderId="14" xfId="0" applyFont="1" applyBorder="1">
      <alignment vertical="center"/>
    </xf>
    <xf numFmtId="0" fontId="38" fillId="0" borderId="12" xfId="0" applyFont="1" applyBorder="1">
      <alignment vertical="center"/>
    </xf>
    <xf numFmtId="178" fontId="24" fillId="0" borderId="13" xfId="0" applyNumberFormat="1" applyFont="1" applyBorder="1">
      <alignment vertical="center"/>
    </xf>
    <xf numFmtId="178" fontId="24" fillId="0" borderId="15" xfId="0" applyNumberFormat="1" applyFont="1" applyBorder="1">
      <alignment vertical="center"/>
    </xf>
    <xf numFmtId="178" fontId="24" fillId="0" borderId="14" xfId="0" applyNumberFormat="1" applyFont="1" applyBorder="1">
      <alignment vertical="center"/>
    </xf>
    <xf numFmtId="178" fontId="24" fillId="2" borderId="12" xfId="0" applyNumberFormat="1" applyFont="1" applyFill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14" xfId="0" applyFont="1" applyBorder="1">
      <alignment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8" fillId="2" borderId="12" xfId="0" applyFont="1" applyFill="1" applyBorder="1">
      <alignment vertical="center"/>
    </xf>
    <xf numFmtId="178" fontId="24" fillId="2" borderId="13" xfId="0" applyNumberFormat="1" applyFont="1" applyFill="1" applyBorder="1">
      <alignment vertical="center"/>
    </xf>
    <xf numFmtId="178" fontId="24" fillId="2" borderId="15" xfId="0" applyNumberFormat="1" applyFont="1" applyFill="1" applyBorder="1">
      <alignment vertical="center"/>
    </xf>
    <xf numFmtId="178" fontId="24" fillId="2" borderId="14" xfId="0" applyNumberFormat="1" applyFont="1" applyFill="1" applyBorder="1">
      <alignment vertical="center"/>
    </xf>
    <xf numFmtId="178" fontId="68" fillId="0" borderId="15" xfId="0" applyNumberFormat="1" applyFont="1" applyBorder="1">
      <alignment vertical="center"/>
    </xf>
    <xf numFmtId="178" fontId="68" fillId="0" borderId="14" xfId="0" applyNumberFormat="1" applyFont="1" applyBorder="1">
      <alignment vertical="center"/>
    </xf>
    <xf numFmtId="178" fontId="24" fillId="0" borderId="12" xfId="0" applyNumberFormat="1" applyFont="1" applyBorder="1">
      <alignment vertical="center"/>
    </xf>
    <xf numFmtId="176" fontId="24" fillId="0" borderId="1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2" borderId="13" xfId="0" applyFont="1" applyFill="1" applyBorder="1">
      <alignment vertical="center"/>
    </xf>
    <xf numFmtId="0" fontId="38" fillId="2" borderId="15" xfId="0" applyFont="1" applyFill="1" applyBorder="1">
      <alignment vertical="center"/>
    </xf>
    <xf numFmtId="0" fontId="38" fillId="2" borderId="14" xfId="0" applyFont="1" applyFill="1" applyBorder="1">
      <alignment vertical="center"/>
    </xf>
    <xf numFmtId="0" fontId="38" fillId="2" borderId="12" xfId="0" applyFont="1" applyFill="1" applyBorder="1" applyAlignment="1">
      <alignment vertical="center" shrinkToFit="1"/>
    </xf>
    <xf numFmtId="3" fontId="8" fillId="0" borderId="0" xfId="0" applyNumberFormat="1" applyFont="1" applyBorder="1" applyAlignment="1">
      <alignment vertical="center"/>
    </xf>
    <xf numFmtId="178" fontId="24" fillId="0" borderId="2" xfId="0" applyNumberFormat="1" applyFont="1" applyBorder="1" applyAlignment="1">
      <alignment vertical="center"/>
    </xf>
    <xf numFmtId="178" fontId="24" fillId="0" borderId="8" xfId="0" applyNumberFormat="1" applyFont="1" applyBorder="1" applyAlignment="1">
      <alignment vertical="center"/>
    </xf>
    <xf numFmtId="178" fontId="8" fillId="0" borderId="0" xfId="0" applyNumberFormat="1" applyFont="1" applyBorder="1">
      <alignment vertical="center"/>
    </xf>
    <xf numFmtId="0" fontId="38" fillId="0" borderId="12" xfId="0" applyFont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3" fontId="24" fillId="0" borderId="13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8" fontId="62" fillId="2" borderId="14" xfId="0" applyNumberFormat="1" applyFont="1" applyFill="1" applyBorder="1">
      <alignment vertical="center"/>
    </xf>
    <xf numFmtId="0" fontId="63" fillId="2" borderId="17" xfId="0" applyFont="1" applyFill="1" applyBorder="1" applyAlignment="1">
      <alignment vertical="center" shrinkToFit="1"/>
    </xf>
    <xf numFmtId="0" fontId="63" fillId="2" borderId="12" xfId="0" applyFont="1" applyFill="1" applyBorder="1" applyAlignment="1">
      <alignment vertical="center" shrinkToFit="1"/>
    </xf>
    <xf numFmtId="0" fontId="63" fillId="2" borderId="27" xfId="0" applyFont="1" applyFill="1" applyBorder="1" applyAlignment="1">
      <alignment vertical="center" shrinkToFit="1"/>
    </xf>
    <xf numFmtId="3" fontId="24" fillId="0" borderId="2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vertical="center"/>
    </xf>
    <xf numFmtId="0" fontId="63" fillId="2" borderId="25" xfId="0" applyFont="1" applyFill="1" applyBorder="1" applyAlignment="1">
      <alignment vertical="center" shrinkToFit="1"/>
    </xf>
    <xf numFmtId="0" fontId="63" fillId="2" borderId="15" xfId="0" applyFont="1" applyFill="1" applyBorder="1" applyAlignment="1">
      <alignment vertical="center" shrinkToFit="1"/>
    </xf>
    <xf numFmtId="0" fontId="63" fillId="2" borderId="16" xfId="0" applyFont="1" applyFill="1" applyBorder="1" applyAlignment="1">
      <alignment vertical="center" shrinkToFit="1"/>
    </xf>
    <xf numFmtId="0" fontId="32" fillId="0" borderId="1" xfId="0" applyFont="1" applyBorder="1">
      <alignment vertical="center"/>
    </xf>
    <xf numFmtId="178" fontId="67" fillId="0" borderId="13" xfId="0" applyNumberFormat="1" applyFont="1" applyBorder="1">
      <alignment vertical="center"/>
    </xf>
    <xf numFmtId="178" fontId="67" fillId="0" borderId="15" xfId="0" applyNumberFormat="1" applyFont="1" applyBorder="1">
      <alignment vertical="center"/>
    </xf>
    <xf numFmtId="178" fontId="67" fillId="0" borderId="14" xfId="0" applyNumberFormat="1" applyFont="1" applyBorder="1">
      <alignment vertical="center"/>
    </xf>
    <xf numFmtId="0" fontId="8" fillId="0" borderId="0" xfId="0" applyFont="1">
      <alignment vertical="center"/>
    </xf>
    <xf numFmtId="0" fontId="69" fillId="0" borderId="1" xfId="0" applyFont="1" applyBorder="1">
      <alignment vertical="center"/>
    </xf>
    <xf numFmtId="0" fontId="38" fillId="0" borderId="13" xfId="0" applyFont="1" applyBorder="1" applyAlignment="1">
      <alignment vertical="center" shrinkToFit="1"/>
    </xf>
    <xf numFmtId="0" fontId="38" fillId="0" borderId="15" xfId="0" applyFont="1" applyBorder="1" applyAlignment="1">
      <alignment vertical="center" shrinkToFit="1"/>
    </xf>
    <xf numFmtId="0" fontId="38" fillId="0" borderId="14" xfId="0" applyFont="1" applyBorder="1" applyAlignment="1">
      <alignment vertical="center" shrinkToFit="1"/>
    </xf>
    <xf numFmtId="178" fontId="24" fillId="0" borderId="13" xfId="0" applyNumberFormat="1" applyFont="1" applyBorder="1" applyAlignment="1">
      <alignment vertical="center"/>
    </xf>
    <xf numFmtId="178" fontId="24" fillId="0" borderId="15" xfId="0" applyNumberFormat="1" applyFont="1" applyBorder="1" applyAlignment="1">
      <alignment vertical="center"/>
    </xf>
    <xf numFmtId="178" fontId="24" fillId="0" borderId="14" xfId="0" applyNumberFormat="1" applyFont="1" applyBorder="1" applyAlignment="1">
      <alignment vertical="center"/>
    </xf>
    <xf numFmtId="3" fontId="38" fillId="0" borderId="13" xfId="0" applyNumberFormat="1" applyFont="1" applyBorder="1" applyAlignment="1">
      <alignment vertical="center"/>
    </xf>
    <xf numFmtId="3" fontId="38" fillId="0" borderId="15" xfId="0" applyNumberFormat="1" applyFont="1" applyBorder="1" applyAlignment="1">
      <alignment vertical="center"/>
    </xf>
    <xf numFmtId="3" fontId="38" fillId="0" borderId="14" xfId="0" applyNumberFormat="1" applyFont="1" applyBorder="1" applyAlignment="1">
      <alignment vertical="center"/>
    </xf>
    <xf numFmtId="178" fontId="38" fillId="0" borderId="13" xfId="0" applyNumberFormat="1" applyFont="1" applyBorder="1">
      <alignment vertical="center"/>
    </xf>
    <xf numFmtId="178" fontId="38" fillId="0" borderId="15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178" fontId="38" fillId="0" borderId="13" xfId="0" applyNumberFormat="1" applyFont="1" applyBorder="1" applyAlignment="1">
      <alignment vertical="center" shrinkToFit="1"/>
    </xf>
    <xf numFmtId="178" fontId="38" fillId="0" borderId="15" xfId="0" applyNumberFormat="1" applyFont="1" applyBorder="1" applyAlignment="1">
      <alignment vertical="center" shrinkToFit="1"/>
    </xf>
    <xf numFmtId="178" fontId="38" fillId="0" borderId="14" xfId="0" applyNumberFormat="1" applyFont="1" applyBorder="1" applyAlignment="1">
      <alignment vertical="center" shrinkToFit="1"/>
    </xf>
    <xf numFmtId="178" fontId="62" fillId="2" borderId="13" xfId="0" applyNumberFormat="1" applyFont="1" applyFill="1" applyBorder="1">
      <alignment vertical="center"/>
    </xf>
    <xf numFmtId="178" fontId="62" fillId="2" borderId="15" xfId="0" applyNumberFormat="1" applyFont="1" applyFill="1" applyBorder="1">
      <alignment vertical="center"/>
    </xf>
    <xf numFmtId="0" fontId="62" fillId="2" borderId="12" xfId="0" applyFont="1" applyFill="1" applyBorder="1">
      <alignment vertical="center"/>
    </xf>
    <xf numFmtId="0" fontId="64" fillId="0" borderId="0" xfId="0" applyFont="1" applyBorder="1">
      <alignment vertical="center"/>
    </xf>
    <xf numFmtId="176" fontId="62" fillId="2" borderId="4" xfId="0" applyNumberFormat="1" applyFont="1" applyFill="1" applyBorder="1" applyAlignment="1">
      <alignment horizontal="center" vertical="center"/>
    </xf>
    <xf numFmtId="0" fontId="62" fillId="2" borderId="0" xfId="0" applyFont="1" applyFill="1">
      <alignment vertical="center"/>
    </xf>
    <xf numFmtId="0" fontId="63" fillId="2" borderId="13" xfId="0" applyFont="1" applyFill="1" applyBorder="1" applyAlignment="1">
      <alignment horizontal="center" vertical="center"/>
    </xf>
    <xf numFmtId="0" fontId="63" fillId="2" borderId="15" xfId="0" applyFont="1" applyFill="1" applyBorder="1" applyAlignment="1">
      <alignment horizontal="center" vertical="center"/>
    </xf>
    <xf numFmtId="0" fontId="63" fillId="2" borderId="14" xfId="0" applyFont="1" applyFill="1" applyBorder="1" applyAlignment="1">
      <alignment horizontal="center" vertical="center"/>
    </xf>
    <xf numFmtId="0" fontId="62" fillId="2" borderId="13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63" fillId="2" borderId="13" xfId="0" applyFont="1" applyFill="1" applyBorder="1" applyAlignment="1">
      <alignment vertical="center" shrinkToFit="1"/>
    </xf>
    <xf numFmtId="0" fontId="63" fillId="2" borderId="13" xfId="0" applyFont="1" applyFill="1" applyBorder="1">
      <alignment vertical="center"/>
    </xf>
    <xf numFmtId="178" fontId="112" fillId="0" borderId="13" xfId="0" applyNumberFormat="1" applyFont="1" applyBorder="1">
      <alignment vertical="center"/>
    </xf>
    <xf numFmtId="178" fontId="112" fillId="0" borderId="15" xfId="0" applyNumberFormat="1" applyFont="1" applyBorder="1">
      <alignment vertical="center"/>
    </xf>
    <xf numFmtId="178" fontId="112" fillId="0" borderId="14" xfId="0" applyNumberFormat="1" applyFont="1" applyBorder="1">
      <alignment vertical="center"/>
    </xf>
    <xf numFmtId="0" fontId="112" fillId="0" borderId="15" xfId="0" applyFont="1" applyBorder="1">
      <alignment vertical="center"/>
    </xf>
    <xf numFmtId="0" fontId="112" fillId="0" borderId="14" xfId="0" applyFont="1" applyBorder="1">
      <alignment vertical="center"/>
    </xf>
    <xf numFmtId="0" fontId="40" fillId="0" borderId="0" xfId="0" applyFont="1">
      <alignment vertical="center"/>
    </xf>
    <xf numFmtId="0" fontId="111" fillId="0" borderId="13" xfId="0" applyFont="1" applyBorder="1" applyAlignment="1">
      <alignment horizontal="center" vertical="center"/>
    </xf>
    <xf numFmtId="0" fontId="111" fillId="0" borderId="15" xfId="0" applyFont="1" applyBorder="1" applyAlignment="1">
      <alignment horizontal="center" vertical="center"/>
    </xf>
    <xf numFmtId="0" fontId="111" fillId="0" borderId="14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3" fillId="2" borderId="28" xfId="0" applyFont="1" applyFill="1" applyBorder="1" applyAlignment="1">
      <alignment vertical="center" shrinkToFit="1"/>
    </xf>
    <xf numFmtId="0" fontId="63" fillId="2" borderId="1" xfId="0" applyFont="1" applyFill="1" applyBorder="1" applyAlignment="1">
      <alignment vertical="center" shrinkToFit="1"/>
    </xf>
    <xf numFmtId="0" fontId="63" fillId="2" borderId="26" xfId="0" applyFont="1" applyFill="1" applyBorder="1" applyAlignment="1">
      <alignment vertical="center" shrinkToFit="1"/>
    </xf>
    <xf numFmtId="178" fontId="67" fillId="2" borderId="13" xfId="0" applyNumberFormat="1" applyFont="1" applyFill="1" applyBorder="1">
      <alignment vertical="center"/>
    </xf>
    <xf numFmtId="178" fontId="67" fillId="2" borderId="15" xfId="0" applyNumberFormat="1" applyFont="1" applyFill="1" applyBorder="1">
      <alignment vertical="center"/>
    </xf>
    <xf numFmtId="178" fontId="67" fillId="2" borderId="14" xfId="0" applyNumberFormat="1" applyFont="1" applyFill="1" applyBorder="1">
      <alignment vertical="center"/>
    </xf>
    <xf numFmtId="0" fontId="63" fillId="0" borderId="0" xfId="0" applyFont="1" applyBorder="1" applyAlignment="1">
      <alignment horizontal="center" vertical="center"/>
    </xf>
    <xf numFmtId="176" fontId="63" fillId="2" borderId="12" xfId="0" applyNumberFormat="1" applyFont="1" applyFill="1" applyBorder="1" applyAlignment="1">
      <alignment horizontal="center" vertical="center"/>
    </xf>
    <xf numFmtId="0" fontId="63" fillId="2" borderId="12" xfId="0" applyFont="1" applyFill="1" applyBorder="1">
      <alignment vertical="center"/>
    </xf>
    <xf numFmtId="178" fontId="67" fillId="2" borderId="12" xfId="0" applyNumberFormat="1" applyFont="1" applyFill="1" applyBorder="1">
      <alignment vertical="center"/>
    </xf>
    <xf numFmtId="0" fontId="111" fillId="0" borderId="4" xfId="0" applyFont="1" applyBorder="1">
      <alignment vertical="center"/>
    </xf>
    <xf numFmtId="0" fontId="111" fillId="0" borderId="0" xfId="0" applyFont="1">
      <alignment vertical="center"/>
    </xf>
    <xf numFmtId="176" fontId="62" fillId="2" borderId="12" xfId="0" applyNumberFormat="1" applyFont="1" applyFill="1" applyBorder="1" applyAlignment="1">
      <alignment horizontal="center" vertical="center"/>
    </xf>
    <xf numFmtId="178" fontId="62" fillId="2" borderId="12" xfId="0" applyNumberFormat="1" applyFont="1" applyFill="1" applyBorder="1" applyAlignment="1">
      <alignment vertical="center" wrapText="1"/>
    </xf>
    <xf numFmtId="178" fontId="67" fillId="2" borderId="12" xfId="0" applyNumberFormat="1" applyFont="1" applyFill="1" applyBorder="1" applyAlignment="1">
      <alignment vertical="center" shrinkToFit="1"/>
    </xf>
    <xf numFmtId="0" fontId="69" fillId="2" borderId="1" xfId="0" applyFont="1" applyFill="1" applyBorder="1">
      <alignment vertical="center"/>
    </xf>
    <xf numFmtId="0" fontId="70" fillId="0" borderId="0" xfId="0" applyFont="1" applyBorder="1" applyAlignment="1">
      <alignment horizontal="right" vertical="center"/>
    </xf>
    <xf numFmtId="0" fontId="63" fillId="0" borderId="2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 vertical="center"/>
    </xf>
    <xf numFmtId="176" fontId="24" fillId="0" borderId="14" xfId="0" applyNumberFormat="1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178" fontId="24" fillId="0" borderId="12" xfId="0" applyNumberFormat="1" applyFont="1" applyBorder="1" applyAlignment="1">
      <alignment vertical="center" shrinkToFit="1"/>
    </xf>
    <xf numFmtId="178" fontId="67" fillId="0" borderId="12" xfId="0" applyNumberFormat="1" applyFont="1" applyBorder="1" applyAlignment="1">
      <alignment vertical="center" shrinkToFit="1"/>
    </xf>
    <xf numFmtId="0" fontId="69" fillId="2" borderId="0" xfId="0" applyFont="1" applyFill="1" applyBorder="1">
      <alignment vertical="center"/>
    </xf>
    <xf numFmtId="0" fontId="32" fillId="0" borderId="0" xfId="0" applyFont="1">
      <alignment vertical="center"/>
    </xf>
    <xf numFmtId="178" fontId="67" fillId="0" borderId="12" xfId="0" applyNumberFormat="1" applyFont="1" applyBorder="1">
      <alignment vertical="center"/>
    </xf>
    <xf numFmtId="0" fontId="38" fillId="2" borderId="14" xfId="0" applyFont="1" applyFill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176" fontId="38" fillId="0" borderId="14" xfId="0" applyNumberFormat="1" applyFont="1" applyBorder="1" applyAlignment="1">
      <alignment horizontal="center" vertical="center"/>
    </xf>
    <xf numFmtId="3" fontId="24" fillId="2" borderId="12" xfId="0" applyNumberFormat="1" applyFont="1" applyFill="1" applyBorder="1">
      <alignment vertical="center"/>
    </xf>
    <xf numFmtId="0" fontId="24" fillId="0" borderId="15" xfId="0" applyFont="1" applyBorder="1">
      <alignment vertical="center"/>
    </xf>
    <xf numFmtId="0" fontId="24" fillId="2" borderId="13" xfId="0" applyFont="1" applyFill="1" applyBorder="1">
      <alignment vertical="center"/>
    </xf>
    <xf numFmtId="0" fontId="24" fillId="2" borderId="15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184" fontId="67" fillId="0" borderId="12" xfId="0" applyNumberFormat="1" applyFont="1" applyBorder="1">
      <alignment vertical="center"/>
    </xf>
    <xf numFmtId="178" fontId="62" fillId="2" borderId="13" xfId="0" applyNumberFormat="1" applyFont="1" applyFill="1" applyBorder="1" applyAlignment="1">
      <alignment vertical="center" wrapText="1"/>
    </xf>
    <xf numFmtId="178" fontId="62" fillId="2" borderId="15" xfId="0" applyNumberFormat="1" applyFont="1" applyFill="1" applyBorder="1" applyAlignment="1">
      <alignment vertical="center" wrapText="1"/>
    </xf>
    <xf numFmtId="178" fontId="62" fillId="2" borderId="14" xfId="0" applyNumberFormat="1" applyFont="1" applyFill="1" applyBorder="1" applyAlignment="1">
      <alignment vertical="center" wrapText="1"/>
    </xf>
    <xf numFmtId="178" fontId="62" fillId="2" borderId="12" xfId="0" applyNumberFormat="1" applyFont="1" applyFill="1" applyBorder="1" applyAlignment="1">
      <alignment vertical="center"/>
    </xf>
    <xf numFmtId="0" fontId="38" fillId="2" borderId="25" xfId="0" applyFont="1" applyFill="1" applyBorder="1" applyAlignment="1">
      <alignment vertical="center" shrinkToFit="1"/>
    </xf>
    <xf numFmtId="0" fontId="38" fillId="2" borderId="15" xfId="0" applyFont="1" applyFill="1" applyBorder="1" applyAlignment="1">
      <alignment vertical="center" shrinkToFit="1"/>
    </xf>
    <xf numFmtId="0" fontId="38" fillId="2" borderId="16" xfId="0" applyFont="1" applyFill="1" applyBorder="1" applyAlignment="1">
      <alignment vertical="center" shrinkToFit="1"/>
    </xf>
    <xf numFmtId="3" fontId="24" fillId="0" borderId="12" xfId="0" applyNumberFormat="1" applyFont="1" applyBorder="1">
      <alignment vertical="center"/>
    </xf>
    <xf numFmtId="0" fontId="38" fillId="0" borderId="6" xfId="0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0" fontId="38" fillId="0" borderId="7" xfId="0" applyFont="1" applyBorder="1" applyAlignment="1">
      <alignment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2" borderId="13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93" fillId="2" borderId="13" xfId="0" applyFont="1" applyFill="1" applyBorder="1" applyAlignment="1">
      <alignment vertical="center"/>
    </xf>
    <xf numFmtId="0" fontId="93" fillId="2" borderId="15" xfId="0" applyFont="1" applyFill="1" applyBorder="1" applyAlignment="1">
      <alignment vertical="center"/>
    </xf>
    <xf numFmtId="0" fontId="93" fillId="2" borderId="14" xfId="0" applyFont="1" applyFill="1" applyBorder="1" applyAlignment="1">
      <alignment vertical="center"/>
    </xf>
    <xf numFmtId="0" fontId="93" fillId="0" borderId="13" xfId="0" applyFont="1" applyBorder="1">
      <alignment vertical="center"/>
    </xf>
    <xf numFmtId="0" fontId="93" fillId="0" borderId="15" xfId="0" applyFont="1" applyBorder="1">
      <alignment vertical="center"/>
    </xf>
    <xf numFmtId="0" fontId="90" fillId="2" borderId="13" xfId="0" applyFont="1" applyFill="1" applyBorder="1" applyAlignment="1">
      <alignment vertical="center"/>
    </xf>
    <xf numFmtId="0" fontId="90" fillId="2" borderId="15" xfId="0" applyFont="1" applyFill="1" applyBorder="1" applyAlignment="1">
      <alignment vertical="center"/>
    </xf>
    <xf numFmtId="0" fontId="90" fillId="2" borderId="14" xfId="0" applyFont="1" applyFill="1" applyBorder="1" applyAlignment="1">
      <alignment vertical="center"/>
    </xf>
    <xf numFmtId="0" fontId="93" fillId="0" borderId="14" xfId="0" applyFont="1" applyBorder="1">
      <alignment vertical="center"/>
    </xf>
    <xf numFmtId="0" fontId="93" fillId="2" borderId="13" xfId="0" applyFont="1" applyFill="1" applyBorder="1">
      <alignment vertical="center"/>
    </xf>
    <xf numFmtId="0" fontId="93" fillId="2" borderId="15" xfId="0" applyFont="1" applyFill="1" applyBorder="1">
      <alignment vertical="center"/>
    </xf>
    <xf numFmtId="0" fontId="93" fillId="2" borderId="14" xfId="0" applyFont="1" applyFill="1" applyBorder="1">
      <alignment vertical="center"/>
    </xf>
    <xf numFmtId="178" fontId="95" fillId="2" borderId="13" xfId="0" applyNumberFormat="1" applyFont="1" applyFill="1" applyBorder="1" applyAlignment="1">
      <alignment vertical="center"/>
    </xf>
    <xf numFmtId="178" fontId="95" fillId="2" borderId="15" xfId="0" applyNumberFormat="1" applyFont="1" applyFill="1" applyBorder="1" applyAlignment="1">
      <alignment vertical="center"/>
    </xf>
    <xf numFmtId="178" fontId="95" fillId="2" borderId="14" xfId="0" applyNumberFormat="1" applyFont="1" applyFill="1" applyBorder="1" applyAlignment="1">
      <alignment vertical="center"/>
    </xf>
    <xf numFmtId="178" fontId="95" fillId="2" borderId="12" xfId="0" applyNumberFormat="1" applyFont="1" applyFill="1" applyBorder="1" applyAlignment="1">
      <alignment vertical="center" shrinkToFit="1"/>
    </xf>
    <xf numFmtId="0" fontId="91" fillId="2" borderId="0" xfId="0" applyFont="1" applyFill="1" applyAlignment="1">
      <alignment horizontal="center" vertical="center"/>
    </xf>
    <xf numFmtId="0" fontId="93" fillId="2" borderId="0" xfId="0" applyFont="1" applyFill="1" applyBorder="1" applyAlignment="1">
      <alignment vertical="center"/>
    </xf>
    <xf numFmtId="0" fontId="93" fillId="2" borderId="5" xfId="0" applyFont="1" applyFill="1" applyBorder="1" applyAlignment="1">
      <alignment vertical="center"/>
    </xf>
    <xf numFmtId="0" fontId="93" fillId="2" borderId="0" xfId="0" applyFont="1" applyFill="1" applyBorder="1" applyAlignment="1">
      <alignment wrapText="1"/>
    </xf>
    <xf numFmtId="0" fontId="93" fillId="2" borderId="5" xfId="0" applyFont="1" applyFill="1" applyBorder="1" applyAlignment="1">
      <alignment wrapText="1"/>
    </xf>
    <xf numFmtId="0" fontId="93" fillId="2" borderId="0" xfId="0" applyFont="1" applyFill="1" applyBorder="1" applyAlignment="1">
      <alignment horizontal="center" vertical="center"/>
    </xf>
    <xf numFmtId="0" fontId="93" fillId="2" borderId="5" xfId="0" applyFont="1" applyFill="1" applyBorder="1" applyAlignment="1">
      <alignment horizontal="center" vertical="center"/>
    </xf>
    <xf numFmtId="0" fontId="93" fillId="2" borderId="12" xfId="0" applyFont="1" applyFill="1" applyBorder="1" applyAlignment="1">
      <alignment horizontal="center" vertical="center"/>
    </xf>
    <xf numFmtId="0" fontId="93" fillId="2" borderId="13" xfId="0" applyFont="1" applyFill="1" applyBorder="1" applyAlignment="1">
      <alignment horizontal="center" vertical="center"/>
    </xf>
    <xf numFmtId="0" fontId="93" fillId="2" borderId="15" xfId="0" applyFont="1" applyFill="1" applyBorder="1" applyAlignment="1">
      <alignment horizontal="center" vertical="center"/>
    </xf>
    <xf numFmtId="0" fontId="93" fillId="2" borderId="14" xfId="0" applyFont="1" applyFill="1" applyBorder="1" applyAlignment="1">
      <alignment horizontal="center" vertical="center"/>
    </xf>
    <xf numFmtId="0" fontId="93" fillId="2" borderId="13" xfId="0" applyFont="1" applyFill="1" applyBorder="1" applyAlignment="1">
      <alignment horizontal="center" vertical="center" wrapText="1"/>
    </xf>
    <xf numFmtId="0" fontId="93" fillId="2" borderId="15" xfId="0" applyFont="1" applyFill="1" applyBorder="1" applyAlignment="1">
      <alignment horizontal="center" vertical="center" wrapText="1"/>
    </xf>
    <xf numFmtId="0" fontId="93" fillId="2" borderId="14" xfId="0" applyFont="1" applyFill="1" applyBorder="1" applyAlignment="1">
      <alignment horizontal="center" vertical="center" wrapText="1"/>
    </xf>
    <xf numFmtId="178" fontId="101" fillId="2" borderId="13" xfId="0" applyNumberFormat="1" applyFont="1" applyFill="1" applyBorder="1" applyAlignment="1">
      <alignment vertical="center" wrapText="1"/>
    </xf>
    <xf numFmtId="178" fontId="101" fillId="2" borderId="15" xfId="0" applyNumberFormat="1" applyFont="1" applyFill="1" applyBorder="1" applyAlignment="1">
      <alignment vertical="center" wrapText="1"/>
    </xf>
    <xf numFmtId="178" fontId="101" fillId="2" borderId="14" xfId="0" applyNumberFormat="1" applyFont="1" applyFill="1" applyBorder="1" applyAlignment="1">
      <alignment vertical="center" wrapText="1"/>
    </xf>
    <xf numFmtId="178" fontId="102" fillId="2" borderId="2" xfId="0" applyNumberFormat="1" applyFont="1" applyFill="1" applyBorder="1" applyAlignment="1">
      <alignment horizontal="right" vertical="center"/>
    </xf>
    <xf numFmtId="178" fontId="102" fillId="2" borderId="8" xfId="0" applyNumberFormat="1" applyFont="1" applyFill="1" applyBorder="1" applyAlignment="1">
      <alignment horizontal="right" vertical="center"/>
    </xf>
    <xf numFmtId="178" fontId="102" fillId="2" borderId="4" xfId="0" applyNumberFormat="1" applyFont="1" applyFill="1" applyBorder="1" applyAlignment="1">
      <alignment horizontal="right" vertical="center"/>
    </xf>
    <xf numFmtId="178" fontId="102" fillId="2" borderId="0" xfId="0" applyNumberFormat="1" applyFont="1" applyFill="1" applyBorder="1" applyAlignment="1">
      <alignment horizontal="right" vertical="center"/>
    </xf>
    <xf numFmtId="178" fontId="102" fillId="2" borderId="6" xfId="0" applyNumberFormat="1" applyFont="1" applyFill="1" applyBorder="1" applyAlignment="1">
      <alignment horizontal="right" vertical="center"/>
    </xf>
    <xf numFmtId="178" fontId="102" fillId="2" borderId="1" xfId="0" applyNumberFormat="1" applyFont="1" applyFill="1" applyBorder="1" applyAlignment="1">
      <alignment horizontal="right" vertical="center"/>
    </xf>
    <xf numFmtId="0" fontId="93" fillId="2" borderId="3" xfId="0" applyFont="1" applyFill="1" applyBorder="1" applyAlignment="1">
      <alignment horizontal="center" vertical="center"/>
    </xf>
    <xf numFmtId="0" fontId="93" fillId="2" borderId="7" xfId="0" applyFont="1" applyFill="1" applyBorder="1" applyAlignment="1">
      <alignment horizontal="center" vertical="center"/>
    </xf>
    <xf numFmtId="178" fontId="96" fillId="2" borderId="2" xfId="0" applyNumberFormat="1" applyFont="1" applyFill="1" applyBorder="1" applyAlignment="1">
      <alignment horizontal="center" vertical="center"/>
    </xf>
    <xf numFmtId="178" fontId="96" fillId="2" borderId="8" xfId="0" applyNumberFormat="1" applyFont="1" applyFill="1" applyBorder="1" applyAlignment="1">
      <alignment horizontal="center" vertical="center"/>
    </xf>
    <xf numFmtId="178" fontId="96" fillId="2" borderId="3" xfId="0" applyNumberFormat="1" applyFont="1" applyFill="1" applyBorder="1" applyAlignment="1">
      <alignment horizontal="center" vertical="center"/>
    </xf>
    <xf numFmtId="178" fontId="96" fillId="2" borderId="4" xfId="0" applyNumberFormat="1" applyFont="1" applyFill="1" applyBorder="1" applyAlignment="1">
      <alignment horizontal="center" vertical="center"/>
    </xf>
    <xf numFmtId="178" fontId="96" fillId="2" borderId="0" xfId="0" applyNumberFormat="1" applyFont="1" applyFill="1" applyBorder="1" applyAlignment="1">
      <alignment horizontal="center" vertical="center"/>
    </xf>
    <xf numFmtId="178" fontId="96" fillId="2" borderId="5" xfId="0" applyNumberFormat="1" applyFont="1" applyFill="1" applyBorder="1" applyAlignment="1">
      <alignment horizontal="center" vertical="center"/>
    </xf>
    <xf numFmtId="178" fontId="96" fillId="2" borderId="6" xfId="0" applyNumberFormat="1" applyFont="1" applyFill="1" applyBorder="1" applyAlignment="1">
      <alignment horizontal="center" vertical="center"/>
    </xf>
    <xf numFmtId="178" fontId="96" fillId="2" borderId="1" xfId="0" applyNumberFormat="1" applyFont="1" applyFill="1" applyBorder="1" applyAlignment="1">
      <alignment horizontal="center" vertical="center"/>
    </xf>
    <xf numFmtId="178" fontId="96" fillId="2" borderId="7" xfId="0" applyNumberFormat="1" applyFont="1" applyFill="1" applyBorder="1" applyAlignment="1">
      <alignment horizontal="center" vertical="center"/>
    </xf>
    <xf numFmtId="177" fontId="93" fillId="2" borderId="13" xfId="0" applyNumberFormat="1" applyFont="1" applyFill="1" applyBorder="1" applyAlignment="1">
      <alignment horizontal="center" vertical="center"/>
    </xf>
    <xf numFmtId="177" fontId="93" fillId="2" borderId="15" xfId="0" applyNumberFormat="1" applyFont="1" applyFill="1" applyBorder="1" applyAlignment="1">
      <alignment horizontal="center" vertical="center"/>
    </xf>
    <xf numFmtId="177" fontId="93" fillId="2" borderId="14" xfId="0" applyNumberFormat="1" applyFont="1" applyFill="1" applyBorder="1" applyAlignment="1">
      <alignment horizontal="center" vertical="center"/>
    </xf>
    <xf numFmtId="179" fontId="101" fillId="2" borderId="13" xfId="0" applyNumberFormat="1" applyFont="1" applyFill="1" applyBorder="1" applyAlignment="1">
      <alignment vertical="center" wrapText="1"/>
    </xf>
    <xf numFmtId="179" fontId="101" fillId="2" borderId="15" xfId="0" applyNumberFormat="1" applyFont="1" applyFill="1" applyBorder="1" applyAlignment="1">
      <alignment vertical="center" wrapText="1"/>
    </xf>
    <xf numFmtId="179" fontId="101" fillId="2" borderId="14" xfId="0" applyNumberFormat="1" applyFont="1" applyFill="1" applyBorder="1" applyAlignment="1">
      <alignment vertical="center" wrapText="1"/>
    </xf>
    <xf numFmtId="178" fontId="100" fillId="2" borderId="2" xfId="0" applyNumberFormat="1" applyFont="1" applyFill="1" applyBorder="1" applyAlignment="1">
      <alignment horizontal="right" vertical="center"/>
    </xf>
    <xf numFmtId="178" fontId="100" fillId="2" borderId="8" xfId="0" applyNumberFormat="1" applyFont="1" applyFill="1" applyBorder="1" applyAlignment="1">
      <alignment horizontal="right" vertical="center"/>
    </xf>
    <xf numFmtId="178" fontId="100" fillId="2" borderId="4" xfId="0" applyNumberFormat="1" applyFont="1" applyFill="1" applyBorder="1" applyAlignment="1">
      <alignment horizontal="right" vertical="center"/>
    </xf>
    <xf numFmtId="178" fontId="100" fillId="2" borderId="0" xfId="0" applyNumberFormat="1" applyFont="1" applyFill="1" applyBorder="1" applyAlignment="1">
      <alignment horizontal="right" vertical="center"/>
    </xf>
    <xf numFmtId="178" fontId="100" fillId="2" borderId="6" xfId="0" applyNumberFormat="1" applyFont="1" applyFill="1" applyBorder="1" applyAlignment="1">
      <alignment horizontal="right" vertical="center"/>
    </xf>
    <xf numFmtId="178" fontId="100" fillId="2" borderId="1" xfId="0" applyNumberFormat="1" applyFont="1" applyFill="1" applyBorder="1" applyAlignment="1">
      <alignment horizontal="right" vertical="center"/>
    </xf>
    <xf numFmtId="179" fontId="95" fillId="2" borderId="13" xfId="0" applyNumberFormat="1" applyFont="1" applyFill="1" applyBorder="1" applyAlignment="1">
      <alignment vertical="center" wrapText="1"/>
    </xf>
    <xf numFmtId="179" fontId="95" fillId="2" borderId="15" xfId="0" applyNumberFormat="1" applyFont="1" applyFill="1" applyBorder="1" applyAlignment="1">
      <alignment vertical="center" wrapText="1"/>
    </xf>
    <xf numFmtId="179" fontId="95" fillId="2" borderId="14" xfId="0" applyNumberFormat="1" applyFont="1" applyFill="1" applyBorder="1" applyAlignment="1">
      <alignment vertical="center" wrapText="1"/>
    </xf>
    <xf numFmtId="177" fontId="103" fillId="2" borderId="12" xfId="0" applyNumberFormat="1" applyFont="1" applyFill="1" applyBorder="1" applyAlignment="1">
      <alignment horizontal="center" vertical="center"/>
    </xf>
    <xf numFmtId="178" fontId="101" fillId="2" borderId="12" xfId="0" applyNumberFormat="1" applyFont="1" applyFill="1" applyBorder="1" applyAlignment="1">
      <alignment vertical="center"/>
    </xf>
    <xf numFmtId="0" fontId="104" fillId="2" borderId="0" xfId="0" applyFont="1" applyFill="1" applyBorder="1" applyAlignment="1">
      <alignment horizontal="center" vertical="center"/>
    </xf>
    <xf numFmtId="178" fontId="101" fillId="2" borderId="13" xfId="0" applyNumberFormat="1" applyFont="1" applyFill="1" applyBorder="1" applyAlignment="1">
      <alignment vertical="center"/>
    </xf>
    <xf numFmtId="178" fontId="101" fillId="2" borderId="15" xfId="0" applyNumberFormat="1" applyFont="1" applyFill="1" applyBorder="1" applyAlignment="1">
      <alignment vertical="center"/>
    </xf>
    <xf numFmtId="178" fontId="101" fillId="2" borderId="14" xfId="0" applyNumberFormat="1" applyFont="1" applyFill="1" applyBorder="1" applyAlignment="1">
      <alignment vertical="center"/>
    </xf>
    <xf numFmtId="178" fontId="95" fillId="2" borderId="12" xfId="0" applyNumberFormat="1" applyFont="1" applyFill="1" applyBorder="1" applyAlignment="1">
      <alignment vertical="center"/>
    </xf>
    <xf numFmtId="0" fontId="93" fillId="2" borderId="1" xfId="0" applyFont="1" applyFill="1" applyBorder="1">
      <alignment vertical="center"/>
    </xf>
    <xf numFmtId="0" fontId="93" fillId="2" borderId="7" xfId="0" applyFont="1" applyFill="1" applyBorder="1">
      <alignment vertical="center"/>
    </xf>
    <xf numFmtId="178" fontId="96" fillId="2" borderId="2" xfId="0" applyNumberFormat="1" applyFont="1" applyFill="1" applyBorder="1" applyAlignment="1">
      <alignment horizontal="right" vertical="center"/>
    </xf>
    <xf numFmtId="178" fontId="96" fillId="2" borderId="8" xfId="0" applyNumberFormat="1" applyFont="1" applyFill="1" applyBorder="1" applyAlignment="1">
      <alignment horizontal="right" vertical="center"/>
    </xf>
    <xf numFmtId="178" fontId="96" fillId="2" borderId="4" xfId="0" applyNumberFormat="1" applyFont="1" applyFill="1" applyBorder="1" applyAlignment="1">
      <alignment horizontal="right" vertical="center"/>
    </xf>
    <xf numFmtId="178" fontId="96" fillId="2" borderId="0" xfId="0" applyNumberFormat="1" applyFont="1" applyFill="1" applyBorder="1" applyAlignment="1">
      <alignment horizontal="right" vertical="center"/>
    </xf>
    <xf numFmtId="178" fontId="96" fillId="2" borderId="6" xfId="0" applyNumberFormat="1" applyFont="1" applyFill="1" applyBorder="1" applyAlignment="1">
      <alignment horizontal="right" vertical="center"/>
    </xf>
    <xf numFmtId="178" fontId="96" fillId="2" borderId="1" xfId="0" applyNumberFormat="1" applyFont="1" applyFill="1" applyBorder="1" applyAlignment="1">
      <alignment horizontal="right" vertical="center"/>
    </xf>
    <xf numFmtId="0" fontId="93" fillId="2" borderId="13" xfId="0" applyFont="1" applyFill="1" applyBorder="1" applyAlignment="1">
      <alignment vertical="center" wrapText="1"/>
    </xf>
    <xf numFmtId="0" fontId="93" fillId="2" borderId="15" xfId="0" applyFont="1" applyFill="1" applyBorder="1" applyAlignment="1">
      <alignment vertical="center" wrapText="1"/>
    </xf>
    <xf numFmtId="0" fontId="93" fillId="2" borderId="14" xfId="0" applyFont="1" applyFill="1" applyBorder="1" applyAlignment="1">
      <alignment vertical="center" wrapText="1"/>
    </xf>
    <xf numFmtId="178" fontId="99" fillId="2" borderId="13" xfId="0" applyNumberFormat="1" applyFont="1" applyFill="1" applyBorder="1" applyAlignment="1">
      <alignment vertical="center" wrapText="1"/>
    </xf>
    <xf numFmtId="178" fontId="99" fillId="2" borderId="15" xfId="0" applyNumberFormat="1" applyFont="1" applyFill="1" applyBorder="1" applyAlignment="1">
      <alignment vertical="center" wrapText="1"/>
    </xf>
    <xf numFmtId="178" fontId="99" fillId="2" borderId="14" xfId="0" applyNumberFormat="1" applyFont="1" applyFill="1" applyBorder="1" applyAlignment="1">
      <alignment vertical="center" wrapText="1"/>
    </xf>
    <xf numFmtId="177" fontId="93" fillId="2" borderId="12" xfId="0" applyNumberFormat="1" applyFont="1" applyFill="1" applyBorder="1" applyAlignment="1">
      <alignment horizontal="center" vertical="center"/>
    </xf>
    <xf numFmtId="0" fontId="93" fillId="2" borderId="0" xfId="0" applyFont="1" applyFill="1">
      <alignment vertical="center"/>
    </xf>
    <xf numFmtId="0" fontId="93" fillId="2" borderId="5" xfId="0" applyFont="1" applyFill="1" applyBorder="1">
      <alignment vertical="center"/>
    </xf>
    <xf numFmtId="0" fontId="38" fillId="2" borderId="0" xfId="0" applyFont="1" applyFill="1" applyBorder="1" applyAlignment="1">
      <alignment horizontal="center" vertical="center"/>
    </xf>
    <xf numFmtId="0" fontId="90" fillId="2" borderId="0" xfId="0" applyFont="1" applyFill="1" applyAlignment="1">
      <alignment horizontal="right" vertical="center"/>
    </xf>
    <xf numFmtId="0" fontId="97" fillId="2" borderId="1" xfId="0" applyFont="1" applyFill="1" applyBorder="1" applyAlignment="1"/>
    <xf numFmtId="0" fontId="93" fillId="2" borderId="12" xfId="0" applyFont="1" applyFill="1" applyBorder="1" applyAlignment="1">
      <alignment horizontal="center" wrapText="1"/>
    </xf>
    <xf numFmtId="0" fontId="94" fillId="2" borderId="12" xfId="0" applyFont="1" applyFill="1" applyBorder="1" applyAlignment="1">
      <alignment horizontal="center" vertical="center"/>
    </xf>
    <xf numFmtId="177" fontId="93" fillId="2" borderId="2" xfId="0" applyNumberFormat="1" applyFont="1" applyFill="1" applyBorder="1" applyAlignment="1">
      <alignment horizontal="center" vertical="center"/>
    </xf>
    <xf numFmtId="177" fontId="93" fillId="2" borderId="8" xfId="0" applyNumberFormat="1" applyFont="1" applyFill="1" applyBorder="1" applyAlignment="1">
      <alignment horizontal="center" vertical="center"/>
    </xf>
    <xf numFmtId="179" fontId="95" fillId="2" borderId="11" xfId="0" applyNumberFormat="1" applyFont="1" applyFill="1" applyBorder="1" applyAlignment="1">
      <alignment vertical="center"/>
    </xf>
    <xf numFmtId="179" fontId="95" fillId="2" borderId="12" xfId="0" applyNumberFormat="1" applyFont="1" applyFill="1" applyBorder="1" applyAlignment="1">
      <alignment vertical="center"/>
    </xf>
    <xf numFmtId="178" fontId="90" fillId="2" borderId="12" xfId="0" applyNumberFormat="1" applyFont="1" applyFill="1" applyBorder="1" applyAlignment="1">
      <alignment vertical="center" shrinkToFit="1"/>
    </xf>
    <xf numFmtId="178" fontId="99" fillId="2" borderId="12" xfId="0" applyNumberFormat="1" applyFont="1" applyFill="1" applyBorder="1" applyAlignment="1">
      <alignment vertical="center"/>
    </xf>
    <xf numFmtId="178" fontId="99" fillId="2" borderId="13" xfId="0" applyNumberFormat="1" applyFont="1" applyFill="1" applyBorder="1" applyAlignment="1">
      <alignment vertical="center"/>
    </xf>
    <xf numFmtId="178" fontId="99" fillId="2" borderId="15" xfId="0" applyNumberFormat="1" applyFont="1" applyFill="1" applyBorder="1" applyAlignment="1">
      <alignment vertical="center"/>
    </xf>
    <xf numFmtId="178" fontId="99" fillId="2" borderId="14" xfId="0" applyNumberFormat="1" applyFont="1" applyFill="1" applyBorder="1" applyAlignment="1">
      <alignment vertical="center"/>
    </xf>
    <xf numFmtId="178" fontId="95" fillId="2" borderId="13" xfId="0" applyNumberFormat="1" applyFont="1" applyFill="1" applyBorder="1" applyAlignment="1">
      <alignment vertical="center" shrinkToFit="1"/>
    </xf>
    <xf numFmtId="178" fontId="95" fillId="2" borderId="15" xfId="0" applyNumberFormat="1" applyFont="1" applyFill="1" applyBorder="1" applyAlignment="1">
      <alignment vertical="center" shrinkToFit="1"/>
    </xf>
    <xf numFmtId="178" fontId="95" fillId="2" borderId="14" xfId="0" applyNumberFormat="1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/>
    </xf>
    <xf numFmtId="178" fontId="41" fillId="2" borderId="0" xfId="0" applyNumberFormat="1" applyFont="1" applyFill="1" applyBorder="1" applyAlignment="1">
      <alignment vertical="center"/>
    </xf>
    <xf numFmtId="0" fontId="93" fillId="2" borderId="1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177" fontId="41" fillId="2" borderId="0" xfId="0" applyNumberFormat="1" applyFont="1" applyFill="1" applyBorder="1" applyAlignment="1">
      <alignment vertical="center"/>
    </xf>
    <xf numFmtId="0" fontId="93" fillId="0" borderId="0" xfId="0" applyFont="1">
      <alignment vertical="center"/>
    </xf>
    <xf numFmtId="0" fontId="93" fillId="0" borderId="5" xfId="0" applyFont="1" applyBorder="1">
      <alignment vertical="center"/>
    </xf>
    <xf numFmtId="0" fontId="90" fillId="2" borderId="13" xfId="0" applyFont="1" applyFill="1" applyBorder="1" applyAlignment="1">
      <alignment vertical="center" wrapText="1"/>
    </xf>
    <xf numFmtId="0" fontId="90" fillId="2" borderId="15" xfId="0" applyFont="1" applyFill="1" applyBorder="1" applyAlignment="1">
      <alignment vertical="center" wrapText="1"/>
    </xf>
    <xf numFmtId="0" fontId="90" fillId="2" borderId="14" xfId="0" applyFont="1" applyFill="1" applyBorder="1" applyAlignment="1">
      <alignment vertical="center" wrapText="1"/>
    </xf>
    <xf numFmtId="178" fontId="95" fillId="2" borderId="13" xfId="0" applyNumberFormat="1" applyFont="1" applyFill="1" applyBorder="1">
      <alignment vertical="center"/>
    </xf>
    <xf numFmtId="178" fontId="95" fillId="2" borderId="15" xfId="0" applyNumberFormat="1" applyFont="1" applyFill="1" applyBorder="1">
      <alignment vertical="center"/>
    </xf>
    <xf numFmtId="178" fontId="95" fillId="2" borderId="14" xfId="0" applyNumberFormat="1" applyFont="1" applyFill="1" applyBorder="1">
      <alignment vertical="center"/>
    </xf>
    <xf numFmtId="178" fontId="97" fillId="0" borderId="13" xfId="1" applyNumberFormat="1" applyFont="1" applyBorder="1" applyAlignment="1">
      <alignment vertical="center" shrinkToFit="1"/>
    </xf>
    <xf numFmtId="178" fontId="97" fillId="0" borderId="14" xfId="1" applyNumberFormat="1" applyFont="1" applyBorder="1" applyAlignment="1">
      <alignment vertical="center" shrinkToFit="1"/>
    </xf>
    <xf numFmtId="178" fontId="97" fillId="2" borderId="13" xfId="0" applyNumberFormat="1" applyFont="1" applyFill="1" applyBorder="1" applyAlignment="1">
      <alignment vertical="center" shrinkToFit="1"/>
    </xf>
    <xf numFmtId="178" fontId="97" fillId="2" borderId="14" xfId="0" applyNumberFormat="1" applyFont="1" applyFill="1" applyBorder="1" applyAlignment="1">
      <alignment vertical="center" shrinkToFit="1"/>
    </xf>
    <xf numFmtId="178" fontId="97" fillId="2" borderId="12" xfId="0" applyNumberFormat="1" applyFont="1" applyFill="1" applyBorder="1">
      <alignment vertical="center"/>
    </xf>
    <xf numFmtId="177" fontId="93" fillId="2" borderId="13" xfId="0" applyNumberFormat="1" applyFont="1" applyFill="1" applyBorder="1" applyAlignment="1">
      <alignment vertical="center" shrinkToFit="1"/>
    </xf>
    <xf numFmtId="177" fontId="93" fillId="2" borderId="14" xfId="0" applyNumberFormat="1" applyFont="1" applyFill="1" applyBorder="1" applyAlignment="1">
      <alignment vertical="center" shrinkToFit="1"/>
    </xf>
    <xf numFmtId="0" fontId="93" fillId="2" borderId="4" xfId="0" applyFont="1" applyFill="1" applyBorder="1">
      <alignment vertical="center"/>
    </xf>
    <xf numFmtId="0" fontId="93" fillId="2" borderId="0" xfId="0" applyFont="1" applyFill="1" applyBorder="1">
      <alignment vertical="center"/>
    </xf>
    <xf numFmtId="185" fontId="97" fillId="0" borderId="13" xfId="1" applyNumberFormat="1" applyFont="1" applyBorder="1" applyAlignment="1">
      <alignment vertical="center" shrinkToFit="1"/>
    </xf>
    <xf numFmtId="185" fontId="97" fillId="0" borderId="14" xfId="1" applyNumberFormat="1" applyFont="1" applyBorder="1" applyAlignment="1">
      <alignment vertical="center" shrinkToFit="1"/>
    </xf>
    <xf numFmtId="0" fontId="93" fillId="2" borderId="13" xfId="0" applyFont="1" applyFill="1" applyBorder="1" applyAlignment="1">
      <alignment horizontal="center" vertical="center" shrinkToFit="1"/>
    </xf>
    <xf numFmtId="0" fontId="93" fillId="2" borderId="15" xfId="0" applyFont="1" applyFill="1" applyBorder="1" applyAlignment="1">
      <alignment horizontal="center" vertical="center" shrinkToFit="1"/>
    </xf>
    <xf numFmtId="0" fontId="93" fillId="2" borderId="14" xfId="0" applyFont="1" applyFill="1" applyBorder="1" applyAlignment="1">
      <alignment horizontal="center" vertical="center" shrinkToFit="1"/>
    </xf>
    <xf numFmtId="177" fontId="93" fillId="2" borderId="15" xfId="0" applyNumberFormat="1" applyFont="1" applyFill="1" applyBorder="1" applyAlignment="1">
      <alignment vertical="center" shrinkToFit="1"/>
    </xf>
    <xf numFmtId="0" fontId="93" fillId="2" borderId="13" xfId="0" applyFont="1" applyFill="1" applyBorder="1" applyAlignment="1">
      <alignment vertical="center" shrinkToFit="1"/>
    </xf>
    <xf numFmtId="0" fontId="93" fillId="2" borderId="15" xfId="0" applyFont="1" applyFill="1" applyBorder="1" applyAlignment="1">
      <alignment vertical="center" shrinkToFit="1"/>
    </xf>
    <xf numFmtId="0" fontId="93" fillId="2" borderId="14" xfId="0" applyFont="1" applyFill="1" applyBorder="1" applyAlignment="1">
      <alignment vertical="center" shrinkToFit="1"/>
    </xf>
    <xf numFmtId="0" fontId="93" fillId="2" borderId="6" xfId="0" applyFont="1" applyFill="1" applyBorder="1" applyAlignment="1">
      <alignment vertical="center"/>
    </xf>
    <xf numFmtId="0" fontId="93" fillId="2" borderId="1" xfId="0" applyFont="1" applyFill="1" applyBorder="1" applyAlignment="1">
      <alignment vertical="center"/>
    </xf>
    <xf numFmtId="0" fontId="93" fillId="2" borderId="7" xfId="0" applyFont="1" applyFill="1" applyBorder="1" applyAlignment="1">
      <alignment vertical="center"/>
    </xf>
    <xf numFmtId="0" fontId="93" fillId="2" borderId="2" xfId="0" applyFont="1" applyFill="1" applyBorder="1" applyAlignment="1">
      <alignment horizontal="center" vertical="center"/>
    </xf>
    <xf numFmtId="0" fontId="93" fillId="2" borderId="8" xfId="0" applyFont="1" applyFill="1" applyBorder="1" applyAlignment="1">
      <alignment horizontal="center" vertical="center"/>
    </xf>
    <xf numFmtId="0" fontId="93" fillId="2" borderId="4" xfId="0" applyFont="1" applyFill="1" applyBorder="1" applyAlignment="1">
      <alignment horizontal="center" vertical="center"/>
    </xf>
    <xf numFmtId="0" fontId="93" fillId="2" borderId="6" xfId="0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77" fillId="0" borderId="13" xfId="0" applyFont="1" applyBorder="1">
      <alignment vertical="center"/>
    </xf>
    <xf numFmtId="0" fontId="77" fillId="0" borderId="15" xfId="0" applyFont="1" applyBorder="1">
      <alignment vertical="center"/>
    </xf>
    <xf numFmtId="0" fontId="77" fillId="0" borderId="14" xfId="0" applyFont="1" applyBorder="1">
      <alignment vertical="center"/>
    </xf>
    <xf numFmtId="0" fontId="104" fillId="2" borderId="13" xfId="0" applyFont="1" applyFill="1" applyBorder="1" applyAlignment="1">
      <alignment horizontal="center" vertical="center" wrapText="1"/>
    </xf>
    <xf numFmtId="0" fontId="104" fillId="2" borderId="15" xfId="0" applyFont="1" applyFill="1" applyBorder="1" applyAlignment="1">
      <alignment horizontal="center" vertical="center" wrapText="1"/>
    </xf>
    <xf numFmtId="0" fontId="104" fillId="2" borderId="14" xfId="0" applyFont="1" applyFill="1" applyBorder="1" applyAlignment="1">
      <alignment horizontal="center" vertical="center" wrapText="1"/>
    </xf>
    <xf numFmtId="0" fontId="106" fillId="2" borderId="6" xfId="0" applyFont="1" applyFill="1" applyBorder="1" applyAlignment="1">
      <alignment horizontal="center" vertical="center" shrinkToFit="1"/>
    </xf>
    <xf numFmtId="0" fontId="106" fillId="2" borderId="1" xfId="0" applyFont="1" applyFill="1" applyBorder="1" applyAlignment="1">
      <alignment horizontal="center" vertical="center" shrinkToFit="1"/>
    </xf>
    <xf numFmtId="0" fontId="106" fillId="2" borderId="7" xfId="0" applyFont="1" applyFill="1" applyBorder="1" applyAlignment="1">
      <alignment horizontal="center" vertical="center" shrinkToFit="1"/>
    </xf>
    <xf numFmtId="178" fontId="96" fillId="2" borderId="2" xfId="0" applyNumberFormat="1" applyFont="1" applyFill="1" applyBorder="1">
      <alignment vertical="center"/>
    </xf>
    <xf numFmtId="178" fontId="96" fillId="2" borderId="8" xfId="0" applyNumberFormat="1" applyFont="1" applyFill="1" applyBorder="1">
      <alignment vertical="center"/>
    </xf>
    <xf numFmtId="178" fontId="96" fillId="2" borderId="4" xfId="0" applyNumberFormat="1" applyFont="1" applyFill="1" applyBorder="1">
      <alignment vertical="center"/>
    </xf>
    <xf numFmtId="178" fontId="96" fillId="2" borderId="0" xfId="0" applyNumberFormat="1" applyFont="1" applyFill="1">
      <alignment vertical="center"/>
    </xf>
    <xf numFmtId="178" fontId="96" fillId="2" borderId="6" xfId="0" applyNumberFormat="1" applyFont="1" applyFill="1" applyBorder="1">
      <alignment vertical="center"/>
    </xf>
    <xf numFmtId="178" fontId="96" fillId="2" borderId="1" xfId="0" applyNumberFormat="1" applyFont="1" applyFill="1" applyBorder="1">
      <alignment vertical="center"/>
    </xf>
    <xf numFmtId="0" fontId="93" fillId="2" borderId="0" xfId="0" applyFont="1" applyFill="1" applyAlignment="1">
      <alignment horizontal="center" vertical="center"/>
    </xf>
    <xf numFmtId="178" fontId="97" fillId="2" borderId="13" xfId="0" applyNumberFormat="1" applyFont="1" applyFill="1" applyBorder="1">
      <alignment vertical="center"/>
    </xf>
    <xf numFmtId="178" fontId="97" fillId="2" borderId="14" xfId="0" applyNumberFormat="1" applyFont="1" applyFill="1" applyBorder="1">
      <alignment vertical="center"/>
    </xf>
    <xf numFmtId="178" fontId="97" fillId="2" borderId="12" xfId="0" applyNumberFormat="1" applyFont="1" applyFill="1" applyBorder="1" applyAlignment="1">
      <alignment vertical="center" shrinkToFit="1"/>
    </xf>
    <xf numFmtId="178" fontId="95" fillId="2" borderId="12" xfId="0" applyNumberFormat="1" applyFont="1" applyFill="1" applyBorder="1">
      <alignment vertical="center"/>
    </xf>
    <xf numFmtId="0" fontId="90" fillId="2" borderId="13" xfId="0" applyFont="1" applyFill="1" applyBorder="1" applyAlignment="1">
      <alignment horizontal="center" vertical="center" wrapText="1"/>
    </xf>
    <xf numFmtId="0" fontId="90" fillId="2" borderId="15" xfId="0" applyFont="1" applyFill="1" applyBorder="1" applyAlignment="1">
      <alignment horizontal="center" vertical="center" wrapText="1"/>
    </xf>
    <xf numFmtId="0" fontId="90" fillId="2" borderId="14" xfId="0" applyFont="1" applyFill="1" applyBorder="1" applyAlignment="1">
      <alignment horizontal="center" vertical="center" wrapText="1"/>
    </xf>
    <xf numFmtId="185" fontId="97" fillId="0" borderId="12" xfId="1" applyNumberFormat="1" applyFont="1" applyBorder="1" applyAlignment="1">
      <alignment vertical="center" shrinkToFit="1"/>
    </xf>
    <xf numFmtId="0" fontId="104" fillId="2" borderId="13" xfId="0" applyFont="1" applyFill="1" applyBorder="1" applyAlignment="1">
      <alignment horizontal="center" vertical="center"/>
    </xf>
    <xf numFmtId="0" fontId="104" fillId="2" borderId="15" xfId="0" applyFont="1" applyFill="1" applyBorder="1" applyAlignment="1">
      <alignment horizontal="center" vertical="center"/>
    </xf>
    <xf numFmtId="0" fontId="104" fillId="2" borderId="14" xfId="0" applyFont="1" applyFill="1" applyBorder="1" applyAlignment="1">
      <alignment horizontal="center" vertical="center"/>
    </xf>
    <xf numFmtId="0" fontId="90" fillId="2" borderId="0" xfId="0" applyFont="1" applyFill="1" applyBorder="1" applyAlignment="1">
      <alignment horizontal="right" vertical="center"/>
    </xf>
    <xf numFmtId="0" fontId="93" fillId="2" borderId="0" xfId="0" applyFont="1" applyFill="1" applyBorder="1" applyAlignment="1">
      <alignment vertical="center" wrapText="1"/>
    </xf>
    <xf numFmtId="0" fontId="93" fillId="2" borderId="5" xfId="0" applyFont="1" applyFill="1" applyBorder="1" applyAlignment="1">
      <alignment vertical="center" wrapText="1"/>
    </xf>
    <xf numFmtId="0" fontId="91" fillId="2" borderId="0" xfId="0" applyFont="1" applyFill="1" applyBorder="1" applyAlignment="1">
      <alignment horizontal="center" vertical="center"/>
    </xf>
    <xf numFmtId="0" fontId="93" fillId="2" borderId="0" xfId="0" applyFont="1" applyFill="1" applyBorder="1" applyAlignment="1">
      <alignment horizontal="right"/>
    </xf>
    <xf numFmtId="179" fontId="93" fillId="2" borderId="13" xfId="0" applyNumberFormat="1" applyFont="1" applyFill="1" applyBorder="1" applyAlignment="1">
      <alignment horizontal="center" vertical="center"/>
    </xf>
    <xf numFmtId="179" fontId="93" fillId="2" borderId="15" xfId="0" applyNumberFormat="1" applyFont="1" applyFill="1" applyBorder="1" applyAlignment="1">
      <alignment horizontal="center" vertical="center"/>
    </xf>
    <xf numFmtId="179" fontId="93" fillId="2" borderId="14" xfId="0" applyNumberFormat="1" applyFont="1" applyFill="1" applyBorder="1" applyAlignment="1">
      <alignment horizontal="center" vertical="center"/>
    </xf>
    <xf numFmtId="0" fontId="77" fillId="0" borderId="0" xfId="0" applyFont="1">
      <alignment vertical="center"/>
    </xf>
    <xf numFmtId="0" fontId="77" fillId="0" borderId="5" xfId="0" applyFont="1" applyBorder="1">
      <alignment vertical="center"/>
    </xf>
    <xf numFmtId="179" fontId="93" fillId="2" borderId="13" xfId="0" applyNumberFormat="1" applyFont="1" applyFill="1" applyBorder="1" applyAlignment="1">
      <alignment horizontal="center" vertical="center" wrapText="1"/>
    </xf>
    <xf numFmtId="179" fontId="93" fillId="2" borderId="15" xfId="0" applyNumberFormat="1" applyFont="1" applyFill="1" applyBorder="1" applyAlignment="1">
      <alignment horizontal="center" vertical="center" wrapText="1"/>
    </xf>
    <xf numFmtId="179" fontId="93" fillId="2" borderId="14" xfId="0" applyNumberFormat="1" applyFont="1" applyFill="1" applyBorder="1" applyAlignment="1">
      <alignment horizontal="center" vertical="center" wrapText="1"/>
    </xf>
    <xf numFmtId="178" fontId="95" fillId="2" borderId="13" xfId="0" applyNumberFormat="1" applyFont="1" applyFill="1" applyBorder="1" applyAlignment="1">
      <alignment horizontal="right" vertical="center"/>
    </xf>
    <xf numFmtId="178" fontId="95" fillId="2" borderId="15" xfId="0" applyNumberFormat="1" applyFont="1" applyFill="1" applyBorder="1" applyAlignment="1">
      <alignment horizontal="right" vertical="center"/>
    </xf>
    <xf numFmtId="178" fontId="95" fillId="2" borderId="14" xfId="0" applyNumberFormat="1" applyFont="1" applyFill="1" applyBorder="1" applyAlignment="1">
      <alignment horizontal="right" vertical="center"/>
    </xf>
    <xf numFmtId="0" fontId="82" fillId="2" borderId="12" xfId="0" applyFont="1" applyFill="1" applyBorder="1" applyAlignment="1">
      <alignment horizontal="center" vertical="center"/>
    </xf>
    <xf numFmtId="0" fontId="82" fillId="2" borderId="2" xfId="0" applyFont="1" applyFill="1" applyBorder="1" applyAlignment="1">
      <alignment horizontal="center" vertical="center"/>
    </xf>
    <xf numFmtId="0" fontId="82" fillId="2" borderId="8" xfId="0" applyFont="1" applyFill="1" applyBorder="1" applyAlignment="1">
      <alignment horizontal="center" vertical="center"/>
    </xf>
    <xf numFmtId="0" fontId="82" fillId="2" borderId="3" xfId="0" applyFont="1" applyFill="1" applyBorder="1" applyAlignment="1">
      <alignment horizontal="center" vertical="center"/>
    </xf>
    <xf numFmtId="0" fontId="82" fillId="2" borderId="4" xfId="0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82" fillId="2" borderId="5" xfId="0" applyFont="1" applyFill="1" applyBorder="1" applyAlignment="1">
      <alignment horizontal="center" vertical="center"/>
    </xf>
    <xf numFmtId="0" fontId="82" fillId="2" borderId="6" xfId="0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/>
    </xf>
    <xf numFmtId="0" fontId="82" fillId="2" borderId="7" xfId="0" applyFont="1" applyFill="1" applyBorder="1" applyAlignment="1">
      <alignment horizontal="center" vertical="center"/>
    </xf>
    <xf numFmtId="0" fontId="107" fillId="2" borderId="13" xfId="0" applyFont="1" applyFill="1" applyBorder="1" applyAlignment="1">
      <alignment horizontal="center" vertical="center" wrapText="1"/>
    </xf>
    <xf numFmtId="0" fontId="107" fillId="2" borderId="15" xfId="0" applyFont="1" applyFill="1" applyBorder="1" applyAlignment="1">
      <alignment horizontal="center" vertical="center" wrapText="1"/>
    </xf>
    <xf numFmtId="0" fontId="107" fillId="2" borderId="14" xfId="0" applyFont="1" applyFill="1" applyBorder="1" applyAlignment="1">
      <alignment horizontal="center" vertical="center" wrapText="1"/>
    </xf>
    <xf numFmtId="0" fontId="93" fillId="2" borderId="0" xfId="0" applyFont="1" applyFill="1" applyAlignment="1">
      <alignment horizontal="right" vertical="center"/>
    </xf>
    <xf numFmtId="177" fontId="93" fillId="2" borderId="12" xfId="0" applyNumberFormat="1" applyFont="1" applyFill="1" applyBorder="1" applyAlignment="1">
      <alignment vertical="center" shrinkToFit="1"/>
    </xf>
    <xf numFmtId="177" fontId="93" fillId="2" borderId="12" xfId="0" applyNumberFormat="1" applyFont="1" applyFill="1" applyBorder="1" applyAlignment="1">
      <alignment vertical="center"/>
    </xf>
    <xf numFmtId="0" fontId="107" fillId="2" borderId="12" xfId="0" applyFont="1" applyFill="1" applyBorder="1" applyAlignment="1">
      <alignment horizontal="center" vertical="center" wrapText="1"/>
    </xf>
    <xf numFmtId="0" fontId="93" fillId="2" borderId="12" xfId="0" applyFont="1" applyFill="1" applyBorder="1" applyAlignment="1">
      <alignment horizontal="center" vertical="center" wrapText="1"/>
    </xf>
    <xf numFmtId="179" fontId="93" fillId="2" borderId="12" xfId="0" applyNumberFormat="1" applyFont="1" applyFill="1" applyBorder="1" applyAlignment="1">
      <alignment horizontal="center" vertical="center" wrapText="1"/>
    </xf>
    <xf numFmtId="178" fontId="95" fillId="2" borderId="12" xfId="0" applyNumberFormat="1" applyFont="1" applyFill="1" applyBorder="1" applyAlignment="1">
      <alignment horizontal="right" vertical="center"/>
    </xf>
    <xf numFmtId="179" fontId="93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3" fillId="2" borderId="0" xfId="0" applyFont="1" applyFill="1" applyAlignment="1">
      <alignment horizontal="right"/>
    </xf>
    <xf numFmtId="0" fontId="79" fillId="2" borderId="0" xfId="0" applyFont="1" applyFill="1" applyBorder="1" applyAlignment="1">
      <alignment horizontal="right"/>
    </xf>
    <xf numFmtId="0" fontId="93" fillId="2" borderId="0" xfId="0" applyFont="1" applyFill="1" applyAlignment="1">
      <alignment vertical="center" shrinkToFit="1"/>
    </xf>
    <xf numFmtId="0" fontId="93" fillId="2" borderId="5" xfId="0" applyFont="1" applyFill="1" applyBorder="1" applyAlignment="1">
      <alignment vertical="center" shrinkToFit="1"/>
    </xf>
    <xf numFmtId="0" fontId="93" fillId="2" borderId="0" xfId="0" applyFont="1" applyFill="1" applyAlignment="1">
      <alignment vertical="center" wrapText="1"/>
    </xf>
    <xf numFmtId="0" fontId="93" fillId="2" borderId="12" xfId="0" applyFont="1" applyFill="1" applyBorder="1" applyAlignment="1">
      <alignment vertical="center" wrapText="1"/>
    </xf>
    <xf numFmtId="0" fontId="93" fillId="2" borderId="9" xfId="0" applyFont="1" applyFill="1" applyBorder="1" applyAlignment="1">
      <alignment horizontal="center" vertical="center" wrapText="1"/>
    </xf>
    <xf numFmtId="0" fontId="86" fillId="2" borderId="0" xfId="0" applyFont="1" applyFill="1" applyBorder="1" applyAlignment="1">
      <alignment horizontal="center" vertical="center"/>
    </xf>
    <xf numFmtId="178" fontId="96" fillId="2" borderId="0" xfId="0" applyNumberFormat="1" applyFont="1" applyFill="1" applyBorder="1">
      <alignment vertical="center"/>
    </xf>
    <xf numFmtId="179" fontId="93" fillId="2" borderId="13" xfId="0" applyNumberFormat="1" applyFont="1" applyFill="1" applyBorder="1" applyAlignment="1">
      <alignment vertical="center" wrapText="1"/>
    </xf>
    <xf numFmtId="179" fontId="93" fillId="2" borderId="15" xfId="0" applyNumberFormat="1" applyFont="1" applyFill="1" applyBorder="1" applyAlignment="1">
      <alignment vertical="center" wrapText="1"/>
    </xf>
    <xf numFmtId="177" fontId="93" fillId="2" borderId="13" xfId="0" applyNumberFormat="1" applyFont="1" applyFill="1" applyBorder="1" applyAlignment="1">
      <alignment vertical="center"/>
    </xf>
    <xf numFmtId="177" fontId="93" fillId="2" borderId="15" xfId="0" applyNumberFormat="1" applyFont="1" applyFill="1" applyBorder="1" applyAlignment="1">
      <alignment vertical="center"/>
    </xf>
    <xf numFmtId="177" fontId="93" fillId="2" borderId="14" xfId="0" applyNumberFormat="1" applyFont="1" applyFill="1" applyBorder="1" applyAlignment="1">
      <alignment vertical="center"/>
    </xf>
    <xf numFmtId="177" fontId="104" fillId="2" borderId="13" xfId="0" applyNumberFormat="1" applyFont="1" applyFill="1" applyBorder="1" applyAlignment="1">
      <alignment vertical="center" wrapText="1"/>
    </xf>
    <xf numFmtId="177" fontId="104" fillId="2" borderId="15" xfId="0" applyNumberFormat="1" applyFont="1" applyFill="1" applyBorder="1" applyAlignment="1">
      <alignment vertical="center" wrapText="1"/>
    </xf>
    <xf numFmtId="177" fontId="104" fillId="2" borderId="14" xfId="0" applyNumberFormat="1" applyFont="1" applyFill="1" applyBorder="1" applyAlignment="1">
      <alignment vertical="center" wrapText="1"/>
    </xf>
    <xf numFmtId="179" fontId="93" fillId="2" borderId="13" xfId="0" applyNumberFormat="1" applyFont="1" applyFill="1" applyBorder="1" applyAlignment="1">
      <alignment vertical="center" shrinkToFit="1"/>
    </xf>
    <xf numFmtId="179" fontId="93" fillId="2" borderId="15" xfId="0" applyNumberFormat="1" applyFont="1" applyFill="1" applyBorder="1" applyAlignment="1">
      <alignment vertical="center" shrinkToFit="1"/>
    </xf>
    <xf numFmtId="0" fontId="49" fillId="0" borderId="0" xfId="0" applyFont="1" applyBorder="1">
      <alignment vertical="center"/>
    </xf>
    <xf numFmtId="0" fontId="4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3" fontId="49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/>
    </xf>
    <xf numFmtId="3" fontId="48" fillId="2" borderId="0" xfId="0" applyNumberFormat="1" applyFont="1" applyFill="1" applyBorder="1" applyAlignment="1">
      <alignment vertical="center" wrapText="1"/>
    </xf>
    <xf numFmtId="3" fontId="48" fillId="2" borderId="0" xfId="0" applyNumberFormat="1" applyFont="1" applyFill="1" applyBorder="1" applyAlignment="1">
      <alignment vertical="center"/>
    </xf>
    <xf numFmtId="3" fontId="49" fillId="2" borderId="0" xfId="0" applyNumberFormat="1" applyFont="1" applyFill="1" applyBorder="1" applyAlignment="1">
      <alignment horizontal="center" vertical="center"/>
    </xf>
    <xf numFmtId="3" fontId="55" fillId="2" borderId="0" xfId="0" applyNumberFormat="1" applyFont="1" applyFill="1" applyBorder="1">
      <alignment vertical="center"/>
    </xf>
    <xf numFmtId="3" fontId="24" fillId="2" borderId="0" xfId="0" applyNumberFormat="1" applyFont="1" applyFill="1" applyBorder="1" applyAlignment="1">
      <alignment vertical="center"/>
    </xf>
    <xf numFmtId="0" fontId="46" fillId="2" borderId="0" xfId="0" applyFont="1" applyFill="1" applyBorder="1" applyAlignment="1">
      <alignment vertical="center" wrapText="1"/>
    </xf>
    <xf numFmtId="0" fontId="51" fillId="2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right" vertical="center"/>
    </xf>
    <xf numFmtId="0" fontId="49" fillId="2" borderId="0" xfId="0" applyFont="1" applyFill="1" applyBorder="1" applyAlignment="1">
      <alignment horizontal="center" vertical="center"/>
    </xf>
    <xf numFmtId="3" fontId="36" fillId="2" borderId="0" xfId="0" applyNumberFormat="1" applyFont="1" applyFill="1" applyBorder="1" applyAlignment="1">
      <alignment vertical="center"/>
    </xf>
    <xf numFmtId="3" fontId="49" fillId="2" borderId="0" xfId="0" applyNumberFormat="1" applyFont="1" applyFill="1" applyBorder="1" applyAlignment="1">
      <alignment vertical="center"/>
    </xf>
    <xf numFmtId="0" fontId="48" fillId="2" borderId="0" xfId="0" applyFont="1" applyFill="1" applyBorder="1" applyAlignment="1">
      <alignment vertical="center" wrapText="1"/>
    </xf>
    <xf numFmtId="0" fontId="54" fillId="2" borderId="0" xfId="0" applyFont="1" applyFill="1" applyBorder="1" applyAlignment="1">
      <alignment vertical="center"/>
    </xf>
    <xf numFmtId="3" fontId="48" fillId="2" borderId="0" xfId="0" applyNumberFormat="1" applyFont="1" applyFill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0" fontId="48" fillId="0" borderId="0" xfId="0" applyFont="1" applyBorder="1">
      <alignment vertical="center"/>
    </xf>
    <xf numFmtId="0" fontId="46" fillId="0" borderId="0" xfId="0" applyFont="1" applyBorder="1" applyAlignment="1">
      <alignment vertical="center" wrapText="1"/>
    </xf>
    <xf numFmtId="0" fontId="46" fillId="0" borderId="0" xfId="0" applyFont="1" applyBorder="1">
      <alignment vertical="center"/>
    </xf>
    <xf numFmtId="180" fontId="38" fillId="0" borderId="0" xfId="0" applyNumberFormat="1" applyFont="1" applyBorder="1" applyAlignment="1">
      <alignment horizontal="center" vertical="center"/>
    </xf>
    <xf numFmtId="180" fontId="49" fillId="0" borderId="0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110" fillId="0" borderId="0" xfId="0" applyFont="1" applyBorder="1">
      <alignment vertical="center"/>
    </xf>
    <xf numFmtId="0" fontId="47" fillId="0" borderId="0" xfId="0" applyFont="1" applyBorder="1">
      <alignment vertical="center"/>
    </xf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58" fontId="8" fillId="0" borderId="0" xfId="0" applyNumberFormat="1" applyFont="1" applyBorder="1" applyAlignment="1">
      <alignment horizontal="center" vertical="center" shrinkToFit="1"/>
    </xf>
    <xf numFmtId="58" fontId="50" fillId="0" borderId="0" xfId="0" applyNumberFormat="1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3" fontId="49" fillId="0" borderId="2" xfId="0" applyNumberFormat="1" applyFont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/>
    </xf>
    <xf numFmtId="3" fontId="49" fillId="0" borderId="3" xfId="0" applyNumberFormat="1" applyFont="1" applyBorder="1" applyAlignment="1">
      <alignment horizontal="center" vertical="center"/>
    </xf>
    <xf numFmtId="3" fontId="49" fillId="0" borderId="4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center" vertical="center"/>
    </xf>
    <xf numFmtId="3" fontId="55" fillId="4" borderId="2" xfId="0" applyNumberFormat="1" applyFont="1" applyFill="1" applyBorder="1">
      <alignment vertical="center"/>
    </xf>
    <xf numFmtId="3" fontId="55" fillId="4" borderId="3" xfId="0" applyNumberFormat="1" applyFont="1" applyFill="1" applyBorder="1">
      <alignment vertical="center"/>
    </xf>
    <xf numFmtId="3" fontId="24" fillId="4" borderId="2" xfId="0" applyNumberFormat="1" applyFont="1" applyFill="1" applyBorder="1" applyAlignment="1">
      <alignment vertical="center"/>
    </xf>
    <xf numFmtId="3" fontId="24" fillId="4" borderId="8" xfId="0" applyNumberFormat="1" applyFont="1" applyFill="1" applyBorder="1" applyAlignment="1">
      <alignment vertical="center"/>
    </xf>
    <xf numFmtId="3" fontId="24" fillId="4" borderId="3" xfId="0" applyNumberFormat="1" applyFont="1" applyFill="1" applyBorder="1" applyAlignment="1">
      <alignment vertical="center"/>
    </xf>
    <xf numFmtId="3" fontId="48" fillId="0" borderId="2" xfId="1" applyNumberFormat="1" applyFont="1" applyBorder="1" applyAlignment="1">
      <alignment horizontal="center" vertical="center"/>
    </xf>
    <xf numFmtId="3" fontId="48" fillId="0" borderId="3" xfId="1" applyNumberFormat="1" applyFont="1" applyBorder="1" applyAlignment="1">
      <alignment horizontal="center" vertical="center"/>
    </xf>
    <xf numFmtId="3" fontId="48" fillId="0" borderId="4" xfId="1" applyNumberFormat="1" applyFont="1" applyBorder="1" applyAlignment="1">
      <alignment horizontal="center" vertical="center"/>
    </xf>
    <xf numFmtId="3" fontId="48" fillId="0" borderId="6" xfId="1" applyNumberFormat="1" applyFont="1" applyBorder="1" applyAlignment="1">
      <alignment horizontal="center" vertical="center"/>
    </xf>
    <xf numFmtId="3" fontId="48" fillId="0" borderId="2" xfId="1" applyNumberFormat="1" applyFont="1" applyBorder="1" applyAlignment="1">
      <alignment horizontal="center" vertical="center" wrapText="1"/>
    </xf>
    <xf numFmtId="3" fontId="48" fillId="0" borderId="4" xfId="1" applyNumberFormat="1" applyFont="1" applyBorder="1" applyAlignment="1">
      <alignment horizontal="center" vertical="center" wrapText="1"/>
    </xf>
    <xf numFmtId="3" fontId="48" fillId="0" borderId="6" xfId="1" applyNumberFormat="1" applyFont="1" applyBorder="1" applyAlignment="1">
      <alignment horizontal="center" vertical="center" wrapText="1"/>
    </xf>
    <xf numFmtId="3" fontId="24" fillId="4" borderId="2" xfId="1" applyNumberFormat="1" applyFont="1" applyFill="1" applyBorder="1" applyAlignment="1">
      <alignment vertical="center"/>
    </xf>
    <xf numFmtId="3" fontId="24" fillId="4" borderId="8" xfId="1" applyNumberFormat="1" applyFont="1" applyFill="1" applyBorder="1" applyAlignment="1">
      <alignment vertical="center"/>
    </xf>
    <xf numFmtId="3" fontId="24" fillId="4" borderId="3" xfId="1" applyNumberFormat="1" applyFont="1" applyFill="1" applyBorder="1" applyAlignment="1">
      <alignment vertical="center"/>
    </xf>
    <xf numFmtId="3" fontId="24" fillId="4" borderId="4" xfId="1" applyNumberFormat="1" applyFont="1" applyFill="1" applyBorder="1" applyAlignment="1">
      <alignment vertical="center"/>
    </xf>
    <xf numFmtId="3" fontId="24" fillId="4" borderId="0" xfId="1" applyNumberFormat="1" applyFont="1" applyFill="1" applyBorder="1" applyAlignment="1">
      <alignment vertical="center"/>
    </xf>
    <xf numFmtId="3" fontId="24" fillId="4" borderId="5" xfId="1" applyNumberFormat="1" applyFont="1" applyFill="1" applyBorder="1" applyAlignment="1">
      <alignment vertical="center"/>
    </xf>
    <xf numFmtId="3" fontId="24" fillId="4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/>
    </xf>
    <xf numFmtId="3" fontId="24" fillId="4" borderId="7" xfId="1" applyNumberFormat="1" applyFont="1" applyFill="1" applyBorder="1" applyAlignment="1">
      <alignment vertical="center"/>
    </xf>
    <xf numFmtId="3" fontId="48" fillId="0" borderId="5" xfId="1" applyNumberFormat="1" applyFont="1" applyBorder="1" applyAlignment="1">
      <alignment horizontal="center" vertical="center" wrapText="1"/>
    </xf>
    <xf numFmtId="3" fontId="48" fillId="0" borderId="7" xfId="1" applyNumberFormat="1" applyFont="1" applyBorder="1" applyAlignment="1">
      <alignment horizontal="center" vertical="center" wrapText="1"/>
    </xf>
    <xf numFmtId="0" fontId="49" fillId="0" borderId="2" xfId="0" applyFont="1" applyBorder="1">
      <alignment vertical="center"/>
    </xf>
    <xf numFmtId="0" fontId="49" fillId="0" borderId="8" xfId="0" applyFont="1" applyBorder="1">
      <alignment vertical="center"/>
    </xf>
    <xf numFmtId="0" fontId="49" fillId="0" borderId="8" xfId="0" applyFont="1" applyBorder="1" applyAlignment="1">
      <alignment horizontal="center" vertical="center"/>
    </xf>
    <xf numFmtId="3" fontId="49" fillId="0" borderId="11" xfId="0" applyNumberFormat="1" applyFont="1" applyBorder="1" applyAlignment="1">
      <alignment horizontal="center" vertical="center" wrapText="1"/>
    </xf>
    <xf numFmtId="3" fontId="49" fillId="0" borderId="10" xfId="0" applyNumberFormat="1" applyFont="1" applyBorder="1" applyAlignment="1">
      <alignment horizontal="center" vertical="center" wrapText="1"/>
    </xf>
    <xf numFmtId="3" fontId="48" fillId="0" borderId="11" xfId="0" applyNumberFormat="1" applyFont="1" applyBorder="1" applyAlignment="1">
      <alignment horizontal="center" vertical="center"/>
    </xf>
    <xf numFmtId="3" fontId="48" fillId="0" borderId="9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center" vertical="center"/>
    </xf>
    <xf numFmtId="3" fontId="48" fillId="0" borderId="14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48" fillId="0" borderId="2" xfId="0" applyNumberFormat="1" applyFont="1" applyBorder="1" applyAlignment="1">
      <alignment horizontal="center" vertical="center" wrapText="1"/>
    </xf>
    <xf numFmtId="3" fontId="48" fillId="0" borderId="3" xfId="0" applyNumberFormat="1" applyFont="1" applyBorder="1" applyAlignment="1">
      <alignment horizontal="center" vertical="center" wrapText="1"/>
    </xf>
    <xf numFmtId="3" fontId="48" fillId="0" borderId="6" xfId="0" applyNumberFormat="1" applyFont="1" applyBorder="1" applyAlignment="1">
      <alignment horizontal="center" vertical="center" wrapText="1"/>
    </xf>
    <xf numFmtId="3" fontId="48" fillId="0" borderId="7" xfId="0" applyNumberFormat="1" applyFont="1" applyBorder="1" applyAlignment="1">
      <alignment horizontal="center" vertical="center" wrapText="1"/>
    </xf>
    <xf numFmtId="3" fontId="48" fillId="0" borderId="11" xfId="0" applyNumberFormat="1" applyFont="1" applyBorder="1" applyAlignment="1">
      <alignment vertical="center"/>
    </xf>
    <xf numFmtId="3" fontId="48" fillId="0" borderId="9" xfId="0" applyNumberFormat="1" applyFont="1" applyBorder="1" applyAlignment="1">
      <alignment vertical="center"/>
    </xf>
    <xf numFmtId="3" fontId="48" fillId="0" borderId="11" xfId="0" applyNumberFormat="1" applyFont="1" applyBorder="1" applyAlignment="1">
      <alignment vertical="center" wrapText="1"/>
    </xf>
    <xf numFmtId="3" fontId="48" fillId="0" borderId="9" xfId="0" applyNumberFormat="1" applyFont="1" applyBorder="1" applyAlignment="1">
      <alignment vertical="center" wrapText="1"/>
    </xf>
    <xf numFmtId="3" fontId="55" fillId="0" borderId="2" xfId="0" applyNumberFormat="1" applyFont="1" applyBorder="1">
      <alignment vertical="center"/>
    </xf>
    <xf numFmtId="3" fontId="55" fillId="0" borderId="3" xfId="0" applyNumberFormat="1" applyFont="1" applyBorder="1">
      <alignment vertical="center"/>
    </xf>
    <xf numFmtId="3" fontId="55" fillId="0" borderId="6" xfId="0" applyNumberFormat="1" applyFont="1" applyBorder="1">
      <alignment vertical="center"/>
    </xf>
    <xf numFmtId="3" fontId="55" fillId="0" borderId="7" xfId="0" applyNumberFormat="1" applyFont="1" applyBorder="1">
      <alignment vertical="center"/>
    </xf>
    <xf numFmtId="3" fontId="49" fillId="0" borderId="9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2" xfId="0" applyFont="1" applyBorder="1" applyAlignment="1">
      <alignment vertical="center" wrapText="1"/>
    </xf>
    <xf numFmtId="0" fontId="49" fillId="0" borderId="8" xfId="0" applyFont="1" applyBorder="1" applyAlignment="1">
      <alignment vertical="center" wrapText="1"/>
    </xf>
    <xf numFmtId="0" fontId="48" fillId="0" borderId="13" xfId="0" applyFont="1" applyBorder="1" applyAlignment="1">
      <alignment horizontal="right" vertical="center"/>
    </xf>
    <xf numFmtId="0" fontId="48" fillId="0" borderId="14" xfId="0" applyFont="1" applyBorder="1" applyAlignment="1">
      <alignment horizontal="right" vertical="center"/>
    </xf>
    <xf numFmtId="0" fontId="49" fillId="0" borderId="2" xfId="0" applyFont="1" applyBorder="1" applyAlignment="1">
      <alignment vertical="center"/>
    </xf>
    <xf numFmtId="0" fontId="49" fillId="0" borderId="8" xfId="0" applyFont="1" applyBorder="1" applyAlignment="1">
      <alignment vertical="center"/>
    </xf>
    <xf numFmtId="0" fontId="49" fillId="0" borderId="3" xfId="0" applyFont="1" applyBorder="1" applyAlignment="1">
      <alignment vertical="center"/>
    </xf>
    <xf numFmtId="0" fontId="46" fillId="0" borderId="5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3" fontId="36" fillId="4" borderId="4" xfId="0" applyNumberFormat="1" applyFont="1" applyFill="1" applyBorder="1" applyAlignment="1">
      <alignment vertical="center"/>
    </xf>
    <xf numFmtId="3" fontId="36" fillId="4" borderId="0" xfId="0" applyNumberFormat="1" applyFont="1" applyFill="1" applyBorder="1" applyAlignment="1">
      <alignment vertical="center"/>
    </xf>
    <xf numFmtId="3" fontId="36" fillId="4" borderId="6" xfId="0" applyNumberFormat="1" applyFont="1" applyFill="1" applyBorder="1" applyAlignment="1">
      <alignment vertical="center"/>
    </xf>
    <xf numFmtId="3" fontId="36" fillId="4" borderId="1" xfId="0" applyNumberFormat="1" applyFont="1" applyFill="1" applyBorder="1" applyAlignment="1">
      <alignment vertical="center"/>
    </xf>
    <xf numFmtId="3" fontId="49" fillId="4" borderId="5" xfId="0" applyNumberFormat="1" applyFont="1" applyFill="1" applyBorder="1" applyAlignment="1">
      <alignment vertical="center"/>
    </xf>
    <xf numFmtId="3" fontId="49" fillId="4" borderId="7" xfId="0" applyNumberFormat="1" applyFont="1" applyFill="1" applyBorder="1" applyAlignment="1">
      <alignment vertical="center"/>
    </xf>
    <xf numFmtId="0" fontId="48" fillId="0" borderId="13" xfId="0" applyFont="1" applyBorder="1" applyAlignment="1">
      <alignment vertical="center" wrapText="1"/>
    </xf>
    <xf numFmtId="0" fontId="48" fillId="0" borderId="14" xfId="0" applyFont="1" applyBorder="1" applyAlignment="1">
      <alignment vertical="center" wrapText="1"/>
    </xf>
    <xf numFmtId="0" fontId="54" fillId="0" borderId="13" xfId="0" applyFont="1" applyBorder="1" applyAlignment="1">
      <alignment vertical="center"/>
    </xf>
    <xf numFmtId="0" fontId="54" fillId="0" borderId="14" xfId="0" applyFont="1" applyBorder="1" applyAlignment="1">
      <alignment vertical="center"/>
    </xf>
    <xf numFmtId="0" fontId="6" fillId="2" borderId="0" xfId="0" applyFont="1" applyFill="1">
      <alignment vertical="center"/>
    </xf>
    <xf numFmtId="3" fontId="38" fillId="0" borderId="11" xfId="0" applyNumberFormat="1" applyFont="1" applyBorder="1" applyAlignment="1">
      <alignment horizontal="center" vertical="center" wrapText="1"/>
    </xf>
    <xf numFmtId="3" fontId="38" fillId="0" borderId="10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11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2" xfId="0" applyFont="1" applyBorder="1">
      <alignment vertical="center"/>
    </xf>
    <xf numFmtId="0" fontId="48" fillId="0" borderId="8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2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48" fillId="0" borderId="3" xfId="0" applyFont="1" applyBorder="1" applyAlignment="1">
      <alignment horizontal="left" vertical="center"/>
    </xf>
    <xf numFmtId="0" fontId="49" fillId="0" borderId="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 shrinkToFit="1"/>
    </xf>
    <xf numFmtId="58" fontId="50" fillId="0" borderId="5" xfId="0" applyNumberFormat="1" applyFont="1" applyBorder="1" applyAlignment="1">
      <alignment horizontal="center" vertical="center" shrinkToFit="1"/>
    </xf>
    <xf numFmtId="58" fontId="50" fillId="0" borderId="6" xfId="0" applyNumberFormat="1" applyFont="1" applyBorder="1" applyAlignment="1">
      <alignment horizontal="center" vertical="center" shrinkToFit="1"/>
    </xf>
    <xf numFmtId="58" fontId="50" fillId="0" borderId="1" xfId="0" applyNumberFormat="1" applyFont="1" applyBorder="1" applyAlignment="1">
      <alignment horizontal="center" vertical="center" shrinkToFit="1"/>
    </xf>
    <xf numFmtId="58" fontId="50" fillId="0" borderId="7" xfId="0" applyNumberFormat="1" applyFont="1" applyBorder="1" applyAlignment="1">
      <alignment horizontal="center" vertical="center" shrinkToFi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6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4" xfId="0" applyFont="1" applyBorder="1">
      <alignment vertical="center"/>
    </xf>
    <xf numFmtId="0" fontId="46" fillId="0" borderId="5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1" xfId="0" applyFont="1" applyBorder="1">
      <alignment vertical="center"/>
    </xf>
    <xf numFmtId="0" fontId="46" fillId="0" borderId="7" xfId="0" applyFont="1" applyBorder="1">
      <alignment vertical="center"/>
    </xf>
    <xf numFmtId="180" fontId="38" fillId="0" borderId="4" xfId="0" applyNumberFormat="1" applyFont="1" applyBorder="1" applyAlignment="1">
      <alignment horizontal="center" vertical="center"/>
    </xf>
    <xf numFmtId="180" fontId="49" fillId="0" borderId="5" xfId="0" applyNumberFormat="1" applyFont="1" applyBorder="1" applyAlignment="1">
      <alignment horizontal="center" vertical="center"/>
    </xf>
    <xf numFmtId="3" fontId="49" fillId="0" borderId="6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/>
    </xf>
    <xf numFmtId="3" fontId="49" fillId="0" borderId="7" xfId="0" applyNumberFormat="1" applyFont="1" applyBorder="1" applyAlignment="1">
      <alignment horizontal="center" vertical="center"/>
    </xf>
    <xf numFmtId="3" fontId="55" fillId="4" borderId="13" xfId="0" applyNumberFormat="1" applyFont="1" applyFill="1" applyBorder="1">
      <alignment vertical="center"/>
    </xf>
    <xf numFmtId="3" fontId="55" fillId="4" borderId="14" xfId="0" applyNumberFormat="1" applyFont="1" applyFill="1" applyBorder="1">
      <alignment vertical="center"/>
    </xf>
    <xf numFmtId="3" fontId="24" fillId="4" borderId="13" xfId="0" applyNumberFormat="1" applyFont="1" applyFill="1" applyBorder="1" applyAlignment="1">
      <alignment vertical="center"/>
    </xf>
    <xf numFmtId="3" fontId="24" fillId="4" borderId="15" xfId="0" applyNumberFormat="1" applyFont="1" applyFill="1" applyBorder="1" applyAlignment="1">
      <alignment vertical="center"/>
    </xf>
    <xf numFmtId="3" fontId="24" fillId="4" borderId="14" xfId="0" applyNumberFormat="1" applyFont="1" applyFill="1" applyBorder="1" applyAlignment="1">
      <alignment vertical="center"/>
    </xf>
    <xf numFmtId="3" fontId="52" fillId="4" borderId="4" xfId="0" applyNumberFormat="1" applyFont="1" applyFill="1" applyBorder="1" applyAlignment="1">
      <alignment vertical="center"/>
    </xf>
    <xf numFmtId="3" fontId="52" fillId="4" borderId="0" xfId="0" applyNumberFormat="1" applyFont="1" applyFill="1" applyBorder="1" applyAlignment="1">
      <alignment vertical="center"/>
    </xf>
    <xf numFmtId="3" fontId="52" fillId="4" borderId="6" xfId="0" applyNumberFormat="1" applyFont="1" applyFill="1" applyBorder="1" applyAlignment="1">
      <alignment vertical="center"/>
    </xf>
    <xf numFmtId="3" fontId="52" fillId="4" borderId="1" xfId="0" applyNumberFormat="1" applyFont="1" applyFill="1" applyBorder="1" applyAlignment="1">
      <alignment vertical="center"/>
    </xf>
    <xf numFmtId="0" fontId="46" fillId="0" borderId="4" xfId="0" applyFont="1" applyBorder="1" applyAlignment="1">
      <alignment horizontal="center" vertical="center"/>
    </xf>
    <xf numFmtId="3" fontId="57" fillId="4" borderId="13" xfId="0" applyNumberFormat="1" applyFont="1" applyFill="1" applyBorder="1" applyAlignment="1">
      <alignment vertical="center"/>
    </xf>
    <xf numFmtId="3" fontId="57" fillId="4" borderId="15" xfId="0" applyNumberFormat="1" applyFont="1" applyFill="1" applyBorder="1" applyAlignment="1">
      <alignment vertical="center"/>
    </xf>
    <xf numFmtId="3" fontId="57" fillId="4" borderId="14" xfId="0" applyNumberFormat="1" applyFont="1" applyFill="1" applyBorder="1" applyAlignment="1">
      <alignment vertical="center"/>
    </xf>
    <xf numFmtId="3" fontId="55" fillId="0" borderId="11" xfId="0" applyNumberFormat="1" applyFont="1" applyBorder="1" applyAlignment="1">
      <alignment vertical="center" wrapText="1"/>
    </xf>
    <xf numFmtId="3" fontId="55" fillId="0" borderId="9" xfId="0" applyNumberFormat="1" applyFont="1" applyBorder="1" applyAlignment="1">
      <alignment vertical="center" wrapText="1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44" fillId="0" borderId="0" xfId="0" applyFont="1">
      <alignment vertical="center"/>
    </xf>
    <xf numFmtId="0" fontId="6" fillId="0" borderId="0" xfId="0" applyFont="1">
      <alignment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3" borderId="45" xfId="0" applyFont="1" applyFill="1" applyBorder="1" applyAlignment="1" applyProtection="1">
      <alignment vertical="center"/>
      <protection locked="0"/>
    </xf>
    <xf numFmtId="0" fontId="14" fillId="3" borderId="53" xfId="0" applyFont="1" applyFill="1" applyBorder="1" applyAlignment="1" applyProtection="1">
      <alignment vertical="center"/>
      <protection locked="0"/>
    </xf>
    <xf numFmtId="0" fontId="14" fillId="3" borderId="34" xfId="0" applyFont="1" applyFill="1" applyBorder="1" applyAlignment="1" applyProtection="1">
      <alignment vertical="center"/>
      <protection locked="0"/>
    </xf>
    <xf numFmtId="0" fontId="14" fillId="2" borderId="31" xfId="0" applyFont="1" applyFill="1" applyBorder="1" applyAlignment="1" applyProtection="1">
      <alignment vertical="center"/>
      <protection locked="0"/>
    </xf>
    <xf numFmtId="0" fontId="14" fillId="2" borderId="51" xfId="0" applyFont="1" applyFill="1" applyBorder="1" applyAlignment="1" applyProtection="1">
      <alignment vertical="center"/>
      <protection locked="0"/>
    </xf>
    <xf numFmtId="177" fontId="26" fillId="2" borderId="54" xfId="0" applyNumberFormat="1" applyFont="1" applyFill="1" applyBorder="1" applyAlignment="1" applyProtection="1">
      <alignment horizontal="right" vertical="center" shrinkToFit="1"/>
      <protection locked="0"/>
    </xf>
    <xf numFmtId="177" fontId="26" fillId="2" borderId="55" xfId="0" applyNumberFormat="1" applyFont="1" applyFill="1" applyBorder="1" applyAlignment="1" applyProtection="1">
      <alignment horizontal="right" vertical="center" shrinkToFit="1"/>
      <protection locked="0"/>
    </xf>
    <xf numFmtId="179" fontId="26" fillId="2" borderId="10" xfId="0" applyNumberFormat="1" applyFont="1" applyFill="1" applyBorder="1" applyAlignment="1" applyProtection="1">
      <alignment vertical="center"/>
      <protection locked="0"/>
    </xf>
    <xf numFmtId="179" fontId="26" fillId="2" borderId="9" xfId="0" applyNumberFormat="1" applyFont="1" applyFill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177" fontId="26" fillId="3" borderId="50" xfId="0" applyNumberFormat="1" applyFont="1" applyFill="1" applyBorder="1" applyAlignment="1" applyProtection="1">
      <alignment horizontal="right" vertical="center" shrinkToFit="1"/>
      <protection locked="0"/>
    </xf>
    <xf numFmtId="177" fontId="26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38" fillId="0" borderId="8" xfId="0" applyFont="1" applyBorder="1" applyAlignment="1">
      <alignment horizontal="center"/>
    </xf>
    <xf numFmtId="0" fontId="14" fillId="0" borderId="45" xfId="0" applyFont="1" applyBorder="1" applyAlignment="1" applyProtection="1">
      <alignment vertical="center"/>
      <protection locked="0"/>
    </xf>
    <xf numFmtId="0" fontId="14" fillId="0" borderId="53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vertical="center"/>
      <protection locked="0"/>
    </xf>
    <xf numFmtId="0" fontId="14" fillId="0" borderId="52" xfId="0" applyFont="1" applyBorder="1" applyAlignment="1" applyProtection="1">
      <alignment vertical="center" shrinkToFit="1"/>
      <protection locked="0"/>
    </xf>
    <xf numFmtId="0" fontId="14" fillId="0" borderId="51" xfId="0" applyFont="1" applyBorder="1" applyAlignment="1" applyProtection="1">
      <alignment vertical="center" shrinkToFit="1"/>
      <protection locked="0"/>
    </xf>
    <xf numFmtId="0" fontId="26" fillId="0" borderId="54" xfId="0" applyFont="1" applyBorder="1" applyAlignment="1" applyProtection="1">
      <alignment horizontal="right" vertical="center" shrinkToFit="1"/>
      <protection locked="0"/>
    </xf>
    <xf numFmtId="0" fontId="26" fillId="0" borderId="55" xfId="0" applyFont="1" applyBorder="1" applyAlignment="1" applyProtection="1">
      <alignment horizontal="right" vertical="center" shrinkToFit="1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26" fillId="0" borderId="33" xfId="0" applyFont="1" applyBorder="1" applyAlignment="1" applyProtection="1">
      <alignment horizontal="right" vertical="center" shrinkToFit="1"/>
      <protection locked="0"/>
    </xf>
    <xf numFmtId="0" fontId="26" fillId="0" borderId="35" xfId="0" applyFont="1" applyBorder="1" applyAlignment="1" applyProtection="1">
      <alignment horizontal="right" vertical="center" shrinkToFit="1"/>
      <protection locked="0"/>
    </xf>
    <xf numFmtId="0" fontId="75" fillId="0" borderId="71" xfId="0" applyFont="1" applyBorder="1" applyAlignment="1" applyProtection="1">
      <alignment horizontal="center" vertical="center"/>
      <protection locked="0"/>
    </xf>
    <xf numFmtId="0" fontId="75" fillId="0" borderId="73" xfId="0" applyFont="1" applyBorder="1" applyAlignment="1" applyProtection="1">
      <alignment horizontal="center" vertical="center"/>
      <protection locked="0"/>
    </xf>
    <xf numFmtId="0" fontId="75" fillId="0" borderId="77" xfId="0" applyFont="1" applyBorder="1" applyAlignment="1" applyProtection="1">
      <alignment horizontal="center" vertical="center"/>
      <protection locked="0"/>
    </xf>
    <xf numFmtId="0" fontId="14" fillId="3" borderId="47" xfId="0" applyFont="1" applyFill="1" applyBorder="1" applyAlignment="1" applyProtection="1">
      <alignment vertical="center"/>
      <protection locked="0"/>
    </xf>
    <xf numFmtId="0" fontId="14" fillId="3" borderId="49" xfId="0" applyFont="1" applyFill="1" applyBorder="1" applyAlignment="1" applyProtection="1">
      <alignment vertical="center"/>
      <protection locked="0"/>
    </xf>
    <xf numFmtId="0" fontId="14" fillId="3" borderId="28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75" fillId="2" borderId="11" xfId="0" applyFont="1" applyFill="1" applyBorder="1" applyAlignment="1" applyProtection="1">
      <alignment horizontal="center" vertical="center"/>
      <protection locked="0"/>
    </xf>
    <xf numFmtId="0" fontId="75" fillId="2" borderId="10" xfId="0" applyFont="1" applyFill="1" applyBorder="1" applyAlignment="1" applyProtection="1">
      <alignment horizontal="center" vertical="center"/>
      <protection locked="0"/>
    </xf>
    <xf numFmtId="0" fontId="75" fillId="2" borderId="9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7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vertical="center" shrinkToFit="1"/>
      <protection locked="0"/>
    </xf>
    <xf numFmtId="0" fontId="13" fillId="2" borderId="8" xfId="0" applyFont="1" applyFill="1" applyBorder="1" applyAlignment="1" applyProtection="1">
      <alignment vertical="center" shrinkToFit="1"/>
      <protection locked="0"/>
    </xf>
    <xf numFmtId="0" fontId="13" fillId="2" borderId="3" xfId="0" applyFont="1" applyFill="1" applyBorder="1" applyAlignment="1" applyProtection="1">
      <alignment vertical="center" shrinkToFit="1"/>
      <protection locked="0"/>
    </xf>
    <xf numFmtId="0" fontId="13" fillId="2" borderId="4" xfId="0" applyFont="1" applyFill="1" applyBorder="1" applyAlignment="1" applyProtection="1">
      <alignment vertical="center" shrinkToFit="1"/>
      <protection locked="0"/>
    </xf>
    <xf numFmtId="0" fontId="13" fillId="2" borderId="0" xfId="0" applyFont="1" applyFill="1" applyBorder="1" applyAlignment="1" applyProtection="1">
      <alignment vertical="center" shrinkToFit="1"/>
      <protection locked="0"/>
    </xf>
    <xf numFmtId="0" fontId="13" fillId="2" borderId="5" xfId="0" applyFont="1" applyFill="1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75" fillId="0" borderId="65" xfId="0" applyFont="1" applyBorder="1" applyAlignment="1" applyProtection="1">
      <alignment horizontal="center" vertical="center"/>
      <protection locked="0"/>
    </xf>
    <xf numFmtId="0" fontId="75" fillId="0" borderId="66" xfId="0" applyFont="1" applyBorder="1" applyAlignment="1" applyProtection="1">
      <alignment horizontal="center" vertical="center"/>
      <protection locked="0"/>
    </xf>
    <xf numFmtId="0" fontId="75" fillId="0" borderId="67" xfId="0" applyFont="1" applyBorder="1" applyAlignment="1" applyProtection="1">
      <alignment horizontal="center" vertical="center"/>
      <protection locked="0"/>
    </xf>
    <xf numFmtId="3" fontId="48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center" vertical="center" wrapText="1"/>
    </xf>
    <xf numFmtId="3" fontId="48" fillId="0" borderId="12" xfId="0" applyNumberFormat="1" applyFont="1" applyBorder="1" applyAlignment="1">
      <alignment horizontal="center" vertical="center" wrapText="1"/>
    </xf>
    <xf numFmtId="181" fontId="55" fillId="0" borderId="20" xfId="0" applyNumberFormat="1" applyFont="1" applyBorder="1">
      <alignment vertical="center"/>
    </xf>
    <xf numFmtId="181" fontId="55" fillId="0" borderId="22" xfId="0" applyNumberFormat="1" applyFont="1" applyBorder="1">
      <alignment vertical="center"/>
    </xf>
    <xf numFmtId="181" fontId="55" fillId="0" borderId="21" xfId="0" applyNumberFormat="1" applyFont="1" applyBorder="1">
      <alignment vertical="center"/>
    </xf>
    <xf numFmtId="181" fontId="55" fillId="0" borderId="23" xfId="0" applyNumberFormat="1" applyFont="1" applyBorder="1">
      <alignment vertical="center"/>
    </xf>
    <xf numFmtId="177" fontId="55" fillId="0" borderId="20" xfId="0" applyNumberFormat="1" applyFont="1" applyBorder="1">
      <alignment vertical="center"/>
    </xf>
    <xf numFmtId="177" fontId="55" fillId="0" borderId="22" xfId="0" applyNumberFormat="1" applyFont="1" applyBorder="1">
      <alignment vertical="center"/>
    </xf>
    <xf numFmtId="177" fontId="55" fillId="0" borderId="21" xfId="0" applyNumberFormat="1" applyFont="1" applyBorder="1">
      <alignment vertical="center"/>
    </xf>
    <xf numFmtId="177" fontId="55" fillId="0" borderId="23" xfId="0" applyNumberFormat="1" applyFont="1" applyBorder="1">
      <alignment vertical="center"/>
    </xf>
    <xf numFmtId="187" fontId="55" fillId="0" borderId="20" xfId="0" applyNumberFormat="1" applyFont="1" applyBorder="1">
      <alignment vertical="center"/>
    </xf>
    <xf numFmtId="187" fontId="55" fillId="0" borderId="22" xfId="0" applyNumberFormat="1" applyFont="1" applyBorder="1">
      <alignment vertical="center"/>
    </xf>
    <xf numFmtId="187" fontId="55" fillId="0" borderId="21" xfId="0" applyNumberFormat="1" applyFont="1" applyBorder="1">
      <alignment vertical="center"/>
    </xf>
    <xf numFmtId="187" fontId="55" fillId="0" borderId="23" xfId="0" applyNumberFormat="1" applyFont="1" applyBorder="1">
      <alignment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3" fontId="48" fillId="0" borderId="8" xfId="1" applyNumberFormat="1" applyFont="1" applyBorder="1" applyAlignment="1">
      <alignment horizontal="center" vertical="center"/>
    </xf>
    <xf numFmtId="3" fontId="48" fillId="0" borderId="0" xfId="1" applyNumberFormat="1" applyFont="1" applyBorder="1" applyAlignment="1">
      <alignment horizontal="center" vertical="center" wrapText="1"/>
    </xf>
    <xf numFmtId="3" fontId="48" fillId="0" borderId="1" xfId="1" applyNumberFormat="1" applyFont="1" applyBorder="1" applyAlignment="1">
      <alignment horizontal="center" vertical="center" wrapText="1"/>
    </xf>
    <xf numFmtId="3" fontId="55" fillId="0" borderId="12" xfId="1" applyNumberFormat="1" applyFont="1" applyBorder="1">
      <alignment vertical="center"/>
    </xf>
    <xf numFmtId="186" fontId="55" fillId="0" borderId="20" xfId="0" applyNumberFormat="1" applyFont="1" applyBorder="1">
      <alignment vertical="center"/>
    </xf>
    <xf numFmtId="186" fontId="55" fillId="0" borderId="22" xfId="0" applyNumberFormat="1" applyFont="1" applyBorder="1">
      <alignment vertical="center"/>
    </xf>
    <xf numFmtId="186" fontId="55" fillId="0" borderId="21" xfId="0" applyNumberFormat="1" applyFont="1" applyBorder="1">
      <alignment vertical="center"/>
    </xf>
    <xf numFmtId="186" fontId="55" fillId="0" borderId="23" xfId="0" applyNumberFormat="1" applyFont="1" applyBorder="1">
      <alignment vertical="center"/>
    </xf>
    <xf numFmtId="186" fontId="55" fillId="4" borderId="13" xfId="0" applyNumberFormat="1" applyFont="1" applyFill="1" applyBorder="1">
      <alignment vertical="center"/>
    </xf>
    <xf numFmtId="186" fontId="55" fillId="4" borderId="14" xfId="0" applyNumberFormat="1" applyFont="1" applyFill="1" applyBorder="1">
      <alignment vertical="center"/>
    </xf>
    <xf numFmtId="187" fontId="0" fillId="0" borderId="13" xfId="0" applyNumberFormat="1" applyBorder="1">
      <alignment vertical="center"/>
    </xf>
    <xf numFmtId="187" fontId="0" fillId="0" borderId="14" xfId="0" applyNumberFormat="1" applyBorder="1">
      <alignment vertical="center"/>
    </xf>
    <xf numFmtId="3" fontId="48" fillId="0" borderId="2" xfId="1" applyNumberFormat="1" applyFont="1" applyBorder="1" applyAlignment="1">
      <alignment horizontal="center" vertical="center" shrinkToFit="1"/>
    </xf>
    <xf numFmtId="3" fontId="48" fillId="0" borderId="3" xfId="1" applyNumberFormat="1" applyFont="1" applyBorder="1" applyAlignment="1">
      <alignment horizontal="center" vertical="center" shrinkToFit="1"/>
    </xf>
    <xf numFmtId="3" fontId="48" fillId="0" borderId="12" xfId="1" applyNumberFormat="1" applyFont="1" applyBorder="1" applyAlignment="1">
      <alignment horizontal="center" vertical="center"/>
    </xf>
    <xf numFmtId="3" fontId="48" fillId="0" borderId="12" xfId="1" applyNumberFormat="1" applyFont="1" applyBorder="1" applyAlignment="1">
      <alignment horizontal="center" vertical="center" wrapText="1"/>
    </xf>
    <xf numFmtId="3" fontId="55" fillId="0" borderId="13" xfId="1" applyNumberFormat="1" applyFont="1" applyBorder="1">
      <alignment vertical="center"/>
    </xf>
    <xf numFmtId="3" fontId="55" fillId="0" borderId="14" xfId="1" applyNumberFormat="1" applyFont="1" applyBorder="1">
      <alignment vertical="center"/>
    </xf>
    <xf numFmtId="3" fontId="48" fillId="0" borderId="13" xfId="1" applyNumberFormat="1" applyFont="1" applyBorder="1" applyAlignment="1">
      <alignment horizontal="center" vertical="center"/>
    </xf>
    <xf numFmtId="3" fontId="48" fillId="0" borderId="14" xfId="1" applyNumberFormat="1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58" fontId="8" fillId="0" borderId="0" xfId="0" applyNumberFormat="1" applyFont="1" applyBorder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58" fontId="8" fillId="0" borderId="7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180" fontId="38" fillId="0" borderId="5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7" xfId="0" applyFont="1" applyBorder="1" applyAlignment="1">
      <alignment horizontal="right" vertical="center"/>
    </xf>
    <xf numFmtId="0" fontId="38" fillId="0" borderId="3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right" vertical="center"/>
    </xf>
    <xf numFmtId="0" fontId="48" fillId="0" borderId="8" xfId="0" applyFont="1" applyBorder="1" applyAlignment="1">
      <alignment horizontal="right" vertical="center"/>
    </xf>
    <xf numFmtId="0" fontId="48" fillId="0" borderId="58" xfId="0" applyFont="1" applyBorder="1" applyAlignment="1">
      <alignment horizontal="right" vertical="center"/>
    </xf>
    <xf numFmtId="0" fontId="48" fillId="0" borderId="39" xfId="0" applyFont="1" applyBorder="1" applyAlignment="1">
      <alignment horizontal="right" vertical="center"/>
    </xf>
    <xf numFmtId="0" fontId="48" fillId="0" borderId="43" xfId="0" applyFont="1" applyBorder="1" applyAlignment="1">
      <alignment horizontal="right" vertical="center"/>
    </xf>
    <xf numFmtId="0" fontId="53" fillId="0" borderId="58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181" fontId="55" fillId="4" borderId="15" xfId="0" applyNumberFormat="1" applyFont="1" applyFill="1" applyBorder="1">
      <alignment vertical="center"/>
    </xf>
    <xf numFmtId="181" fontId="55" fillId="4" borderId="14" xfId="0" applyNumberFormat="1" applyFont="1" applyFill="1" applyBorder="1">
      <alignment vertical="center"/>
    </xf>
    <xf numFmtId="3" fontId="48" fillId="0" borderId="12" xfId="0" applyNumberFormat="1" applyFont="1" applyBorder="1" applyAlignment="1">
      <alignment horizontal="center" vertical="center" shrinkToFit="1"/>
    </xf>
    <xf numFmtId="3" fontId="55" fillId="0" borderId="15" xfId="1" applyNumberFormat="1" applyFont="1" applyBorder="1">
      <alignment vertical="center"/>
    </xf>
    <xf numFmtId="0" fontId="48" fillId="0" borderId="20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3" fontId="48" fillId="0" borderId="8" xfId="1" applyNumberFormat="1" applyFont="1" applyBorder="1" applyAlignment="1">
      <alignment horizontal="center" vertical="center" wrapText="1"/>
    </xf>
    <xf numFmtId="3" fontId="55" fillId="0" borderId="2" xfId="1" applyNumberFormat="1" applyFont="1" applyBorder="1">
      <alignment vertical="center"/>
    </xf>
    <xf numFmtId="3" fontId="55" fillId="0" borderId="3" xfId="1" applyNumberFormat="1" applyFont="1" applyBorder="1">
      <alignment vertical="center"/>
    </xf>
    <xf numFmtId="3" fontId="55" fillId="0" borderId="6" xfId="1" applyNumberFormat="1" applyFont="1" applyBorder="1">
      <alignment vertical="center"/>
    </xf>
    <xf numFmtId="3" fontId="55" fillId="0" borderId="7" xfId="1" applyNumberFormat="1" applyFont="1" applyBorder="1">
      <alignment vertical="center"/>
    </xf>
    <xf numFmtId="3" fontId="48" fillId="0" borderId="5" xfId="1" applyNumberFormat="1" applyFont="1" applyBorder="1" applyAlignment="1">
      <alignment horizontal="center" vertical="center"/>
    </xf>
    <xf numFmtId="3" fontId="48" fillId="0" borderId="7" xfId="1" applyNumberFormat="1" applyFont="1" applyBorder="1" applyAlignment="1">
      <alignment horizontal="center" vertical="center"/>
    </xf>
    <xf numFmtId="3" fontId="55" fillId="0" borderId="8" xfId="1" applyNumberFormat="1" applyFont="1" applyBorder="1">
      <alignment vertical="center"/>
    </xf>
    <xf numFmtId="3" fontId="55" fillId="0" borderId="1" xfId="1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3" fontId="57" fillId="0" borderId="2" xfId="0" applyNumberFormat="1" applyFont="1" applyBorder="1" applyAlignment="1">
      <alignment vertical="center"/>
    </xf>
    <xf numFmtId="3" fontId="57" fillId="0" borderId="8" xfId="0" applyNumberFormat="1" applyFont="1" applyBorder="1" applyAlignment="1">
      <alignment vertical="center"/>
    </xf>
    <xf numFmtId="3" fontId="57" fillId="0" borderId="3" xfId="0" applyNumberFormat="1" applyFont="1" applyBorder="1" applyAlignment="1">
      <alignment vertical="center"/>
    </xf>
    <xf numFmtId="3" fontId="57" fillId="0" borderId="4" xfId="0" applyNumberFormat="1" applyFont="1" applyBorder="1" applyAlignment="1">
      <alignment vertical="center"/>
    </xf>
    <xf numFmtId="3" fontId="57" fillId="0" borderId="0" xfId="0" applyNumberFormat="1" applyFont="1" applyBorder="1" applyAlignment="1">
      <alignment vertical="center"/>
    </xf>
    <xf numFmtId="3" fontId="57" fillId="0" borderId="5" xfId="0" applyNumberFormat="1" applyFont="1" applyBorder="1" applyAlignment="1">
      <alignment vertical="center"/>
    </xf>
    <xf numFmtId="3" fontId="57" fillId="0" borderId="6" xfId="0" applyNumberFormat="1" applyFont="1" applyBorder="1" applyAlignment="1">
      <alignment vertical="center"/>
    </xf>
    <xf numFmtId="3" fontId="57" fillId="0" borderId="1" xfId="0" applyNumberFormat="1" applyFont="1" applyBorder="1" applyAlignment="1">
      <alignment vertical="center"/>
    </xf>
    <xf numFmtId="3" fontId="57" fillId="0" borderId="7" xfId="0" applyNumberFormat="1" applyFont="1" applyBorder="1" applyAlignment="1">
      <alignment vertical="center"/>
    </xf>
    <xf numFmtId="3" fontId="57" fillId="0" borderId="12" xfId="0" applyNumberFormat="1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3" fontId="36" fillId="4" borderId="12" xfId="0" applyNumberFormat="1" applyFont="1" applyFill="1" applyBorder="1" applyAlignment="1">
      <alignment vertical="center"/>
    </xf>
    <xf numFmtId="0" fontId="49" fillId="0" borderId="3" xfId="0" applyFont="1" applyBorder="1">
      <alignment vertical="center"/>
    </xf>
    <xf numFmtId="0" fontId="49" fillId="0" borderId="4" xfId="0" applyFont="1" applyBorder="1">
      <alignment vertical="center"/>
    </xf>
    <xf numFmtId="0" fontId="49" fillId="0" borderId="5" xfId="0" applyFont="1" applyBorder="1">
      <alignment vertical="center"/>
    </xf>
    <xf numFmtId="0" fontId="49" fillId="0" borderId="6" xfId="0" applyFont="1" applyBorder="1">
      <alignment vertical="center"/>
    </xf>
    <xf numFmtId="0" fontId="49" fillId="0" borderId="1" xfId="0" applyFont="1" applyBorder="1">
      <alignment vertical="center"/>
    </xf>
    <xf numFmtId="0" fontId="49" fillId="0" borderId="7" xfId="0" applyFont="1" applyBorder="1">
      <alignment vertical="center"/>
    </xf>
    <xf numFmtId="3" fontId="48" fillId="0" borderId="89" xfId="1" applyNumberFormat="1" applyFont="1" applyBorder="1" applyAlignment="1">
      <alignment horizontal="center" vertical="center"/>
    </xf>
    <xf numFmtId="3" fontId="48" fillId="0" borderId="90" xfId="1" applyNumberFormat="1" applyFont="1" applyBorder="1" applyAlignment="1">
      <alignment horizontal="center" vertical="center"/>
    </xf>
    <xf numFmtId="3" fontId="48" fillId="0" borderId="3" xfId="1" applyNumberFormat="1" applyFont="1" applyBorder="1" applyAlignment="1">
      <alignment horizontal="center" vertical="center" wrapText="1"/>
    </xf>
    <xf numFmtId="3" fontId="24" fillId="4" borderId="12" xfId="1" applyNumberFormat="1" applyFont="1" applyFill="1" applyBorder="1" applyAlignment="1">
      <alignment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right" vertical="center"/>
      <protection locked="0"/>
    </xf>
    <xf numFmtId="0" fontId="13" fillId="2" borderId="7" xfId="0" applyFont="1" applyFill="1" applyBorder="1" applyAlignment="1" applyProtection="1">
      <alignment horizontal="right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177" fontId="25" fillId="0" borderId="56" xfId="0" applyNumberFormat="1" applyFont="1" applyBorder="1">
      <alignment vertical="center"/>
    </xf>
    <xf numFmtId="177" fontId="25" fillId="0" borderId="33" xfId="0" applyNumberFormat="1" applyFont="1" applyBorder="1">
      <alignment vertical="center"/>
    </xf>
    <xf numFmtId="0" fontId="18" fillId="0" borderId="0" xfId="0" applyFo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7" fontId="25" fillId="0" borderId="1" xfId="0" applyNumberFormat="1" applyFont="1" applyBorder="1">
      <alignment vertical="center"/>
    </xf>
    <xf numFmtId="177" fontId="25" fillId="0" borderId="15" xfId="0" applyNumberFormat="1" applyFont="1" applyBorder="1">
      <alignment vertical="center"/>
    </xf>
    <xf numFmtId="0" fontId="16" fillId="0" borderId="56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6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177" fontId="25" fillId="0" borderId="64" xfId="0" applyNumberFormat="1" applyFont="1" applyBorder="1">
      <alignment vertical="center"/>
    </xf>
    <xf numFmtId="177" fontId="25" fillId="0" borderId="63" xfId="0" applyNumberFormat="1" applyFont="1" applyBorder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77" fontId="25" fillId="0" borderId="59" xfId="0" applyNumberFormat="1" applyFont="1" applyBorder="1">
      <alignment vertical="center"/>
    </xf>
    <xf numFmtId="177" fontId="25" fillId="0" borderId="48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25" fillId="0" borderId="2" xfId="0" applyNumberFormat="1" applyFont="1" applyBorder="1">
      <alignment vertical="center"/>
    </xf>
    <xf numFmtId="177" fontId="25" fillId="0" borderId="8" xfId="0" applyNumberFormat="1" applyFont="1" applyBorder="1">
      <alignment vertical="center"/>
    </xf>
    <xf numFmtId="0" fontId="16" fillId="0" borderId="61" xfId="0" applyFont="1" applyBorder="1" applyAlignment="1">
      <alignment horizontal="center" vertical="center"/>
    </xf>
    <xf numFmtId="177" fontId="25" fillId="0" borderId="38" xfId="0" applyNumberFormat="1" applyFont="1" applyBorder="1">
      <alignment vertical="center"/>
    </xf>
    <xf numFmtId="177" fontId="25" fillId="0" borderId="61" xfId="0" applyNumberFormat="1" applyFont="1" applyBorder="1">
      <alignment vertical="center"/>
    </xf>
    <xf numFmtId="0" fontId="16" fillId="0" borderId="38" xfId="0" applyFont="1" applyBorder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177" fontId="25" fillId="0" borderId="6" xfId="0" applyNumberFormat="1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177" fontId="25" fillId="0" borderId="13" xfId="0" applyNumberFormat="1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182" fontId="76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7" fontId="76" fillId="0" borderId="12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horizontal="center" vertical="center"/>
    </xf>
    <xf numFmtId="0" fontId="76" fillId="0" borderId="12" xfId="0" applyFont="1" applyBorder="1" applyAlignment="1">
      <alignment vertical="center"/>
    </xf>
    <xf numFmtId="178" fontId="76" fillId="0" borderId="2" xfId="0" applyNumberFormat="1" applyFont="1" applyBorder="1" applyAlignment="1">
      <alignment vertical="center"/>
    </xf>
    <xf numFmtId="178" fontId="76" fillId="0" borderId="8" xfId="0" applyNumberFormat="1" applyFont="1" applyBorder="1" applyAlignment="1">
      <alignment vertical="center"/>
    </xf>
    <xf numFmtId="178" fontId="76" fillId="0" borderId="3" xfId="0" applyNumberFormat="1" applyFont="1" applyBorder="1" applyAlignment="1">
      <alignment vertical="center"/>
    </xf>
    <xf numFmtId="178" fontId="76" fillId="0" borderId="6" xfId="0" applyNumberFormat="1" applyFont="1" applyBorder="1" applyAlignment="1">
      <alignment vertical="center"/>
    </xf>
    <xf numFmtId="178" fontId="76" fillId="0" borderId="1" xfId="0" applyNumberFormat="1" applyFont="1" applyBorder="1" applyAlignment="1">
      <alignment vertical="center"/>
    </xf>
    <xf numFmtId="178" fontId="76" fillId="0" borderId="7" xfId="0" applyNumberFormat="1" applyFont="1" applyBorder="1" applyAlignment="1">
      <alignment vertical="center"/>
    </xf>
    <xf numFmtId="178" fontId="8" fillId="0" borderId="12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455082</xdr:colOff>
      <xdr:row>1</xdr:row>
      <xdr:rowOff>47625</xdr:rowOff>
    </xdr:from>
    <xdr:to>
      <xdr:col>9</xdr:col>
      <xdr:colOff>52917</xdr:colOff>
      <xdr:row>5</xdr:row>
      <xdr:rowOff>152400</xdr:rowOff>
    </xdr:to>
    <xdr:sp macro="" textlink="">
      <xdr:nvSpPr>
        <xdr:cNvPr id="2" name="フローチャート: 複数書類 1">
          <a:extLst>
            <a:ext uri="{FF2B5EF4-FFF2-40B4-BE49-F238E27FC236}">
              <a16:creationId xmlns:a16="http://schemas.microsoft.com/office/drawing/2014/main" id="{F3A18307-6896-435C-A7D2-1826C6A65065}"/>
            </a:ext>
          </a:extLst>
        </xdr:cNvPr>
        <xdr:cNvSpPr/>
      </xdr:nvSpPr>
      <xdr:spPr>
        <a:xfrm>
          <a:off x="1142999" y="301625"/>
          <a:ext cx="5334001" cy="1247775"/>
        </a:xfrm>
        <a:prstGeom prst="flowChartMultidocument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 入  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9527</xdr:colOff>
      <xdr:row>21</xdr:row>
      <xdr:rowOff>0</xdr:rowOff>
    </xdr:from>
    <xdr:to>
      <xdr:col>101</xdr:col>
      <xdr:colOff>0</xdr:colOff>
      <xdr:row>21</xdr:row>
      <xdr:rowOff>228599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H="1">
          <a:off x="14773277" y="9172575"/>
          <a:ext cx="3295648" cy="228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</xdr:colOff>
      <xdr:row>17</xdr:row>
      <xdr:rowOff>0</xdr:rowOff>
    </xdr:from>
    <xdr:to>
      <xdr:col>101</xdr:col>
      <xdr:colOff>0</xdr:colOff>
      <xdr:row>17</xdr:row>
      <xdr:rowOff>219075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>
          <a:off x="14763751" y="8029575"/>
          <a:ext cx="3305174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309563</xdr:colOff>
      <xdr:row>18</xdr:row>
      <xdr:rowOff>11906</xdr:rowOff>
    </xdr:from>
    <xdr:to>
      <xdr:col>77</xdr:col>
      <xdr:colOff>0</xdr:colOff>
      <xdr:row>18</xdr:row>
      <xdr:rowOff>190501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8012907" y="14787562"/>
          <a:ext cx="3321843" cy="1785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</xdr:colOff>
      <xdr:row>36</xdr:row>
      <xdr:rowOff>9525</xdr:rowOff>
    </xdr:from>
    <xdr:to>
      <xdr:col>77</xdr:col>
      <xdr:colOff>0</xdr:colOff>
      <xdr:row>36</xdr:row>
      <xdr:rowOff>228599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H="1">
          <a:off x="7629526" y="18573750"/>
          <a:ext cx="3133724" cy="2190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345281</xdr:colOff>
      <xdr:row>0</xdr:row>
      <xdr:rowOff>71436</xdr:rowOff>
    </xdr:from>
    <xdr:to>
      <xdr:col>79</xdr:col>
      <xdr:colOff>130969</xdr:colOff>
      <xdr:row>2</xdr:row>
      <xdr:rowOff>57148</xdr:rowOff>
    </xdr:to>
    <xdr:sp macro="" textlink="">
      <xdr:nvSpPr>
        <xdr:cNvPr id="76" name="円形吹き出し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941594" y="12251530"/>
          <a:ext cx="2952750" cy="426243"/>
        </a:xfrm>
        <a:prstGeom prst="wedgeEllipseCallout">
          <a:avLst>
            <a:gd name="adj1" fmla="val 17348"/>
            <a:gd name="adj2" fmla="val 192804"/>
          </a:avLst>
        </a:prstGeom>
        <a:ln w="12700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23</xdr:col>
      <xdr:colOff>1</xdr:colOff>
      <xdr:row>5</xdr:row>
      <xdr:rowOff>221510</xdr:rowOff>
    </xdr:from>
    <xdr:to>
      <xdr:col>32</xdr:col>
      <xdr:colOff>1</xdr:colOff>
      <xdr:row>6</xdr:row>
      <xdr:rowOff>232586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rot="10800000" flipV="1">
          <a:off x="708838" y="12714766"/>
          <a:ext cx="3267297" cy="2436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15</xdr:row>
      <xdr:rowOff>0</xdr:rowOff>
    </xdr:from>
    <xdr:to>
      <xdr:col>32</xdr:col>
      <xdr:colOff>12872</xdr:colOff>
      <xdr:row>15</xdr:row>
      <xdr:rowOff>219715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 flipH="1">
          <a:off x="695069" y="14853851"/>
          <a:ext cx="3668411" cy="219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22</xdr:row>
      <xdr:rowOff>12871</xdr:rowOff>
    </xdr:from>
    <xdr:to>
      <xdr:col>32</xdr:col>
      <xdr:colOff>12872</xdr:colOff>
      <xdr:row>23</xdr:row>
      <xdr:rowOff>897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>
          <a:off x="695069" y="16720236"/>
          <a:ext cx="3668411" cy="219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46</xdr:row>
      <xdr:rowOff>0</xdr:rowOff>
    </xdr:from>
    <xdr:to>
      <xdr:col>32</xdr:col>
      <xdr:colOff>1</xdr:colOff>
      <xdr:row>46</xdr:row>
      <xdr:rowOff>232586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rot="10800000" flipV="1">
          <a:off x="708838" y="15505812"/>
          <a:ext cx="3267297" cy="2436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55</xdr:row>
      <xdr:rowOff>0</xdr:rowOff>
    </xdr:from>
    <xdr:to>
      <xdr:col>32</xdr:col>
      <xdr:colOff>1</xdr:colOff>
      <xdr:row>55</xdr:row>
      <xdr:rowOff>232586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>
        <a:xfrm rot="10800000" flipV="1">
          <a:off x="708838" y="19924969"/>
          <a:ext cx="3267297" cy="2436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31</xdr:row>
      <xdr:rowOff>19049</xdr:rowOff>
    </xdr:from>
    <xdr:to>
      <xdr:col>53</xdr:col>
      <xdr:colOff>9527</xdr:colOff>
      <xdr:row>32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H="1">
          <a:off x="7629525" y="3476624"/>
          <a:ext cx="3133727" cy="2095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21</xdr:row>
      <xdr:rowOff>9524</xdr:rowOff>
    </xdr:from>
    <xdr:to>
      <xdr:col>53</xdr:col>
      <xdr:colOff>19052</xdr:colOff>
      <xdr:row>22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7629525" y="6438899"/>
          <a:ext cx="3143252" cy="2190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41</xdr:row>
      <xdr:rowOff>0</xdr:rowOff>
    </xdr:from>
    <xdr:to>
      <xdr:col>53</xdr:col>
      <xdr:colOff>0</xdr:colOff>
      <xdr:row>42</xdr:row>
      <xdr:rowOff>9525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>
        <a:xfrm flipH="1">
          <a:off x="7629525" y="8715375"/>
          <a:ext cx="3133725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</xdr:colOff>
      <xdr:row>45</xdr:row>
      <xdr:rowOff>9525</xdr:rowOff>
    </xdr:from>
    <xdr:to>
      <xdr:col>53</xdr:col>
      <xdr:colOff>0</xdr:colOff>
      <xdr:row>45</xdr:row>
      <xdr:rowOff>219074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/>
      </xdr:nvCxnSpPr>
      <xdr:spPr>
        <a:xfrm flipH="1">
          <a:off x="7629526" y="9639300"/>
          <a:ext cx="3133724" cy="2095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416718</xdr:colOff>
      <xdr:row>0</xdr:row>
      <xdr:rowOff>119063</xdr:rowOff>
    </xdr:from>
    <xdr:to>
      <xdr:col>34</xdr:col>
      <xdr:colOff>88104</xdr:colOff>
      <xdr:row>2</xdr:row>
      <xdr:rowOff>178594</xdr:rowOff>
    </xdr:to>
    <xdr:sp macro="" textlink="">
      <xdr:nvSpPr>
        <xdr:cNvPr id="32" name="円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178718" y="12299157"/>
          <a:ext cx="3624261" cy="500062"/>
        </a:xfrm>
        <a:prstGeom prst="wedgeEllipseCallout">
          <a:avLst>
            <a:gd name="adj1" fmla="val 19926"/>
            <a:gd name="adj2" fmla="val 109796"/>
          </a:avLst>
        </a:prstGeom>
        <a:ln w="15875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収入・返金伺書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en-US" altLang="ja-JP" sz="1100">
              <a:latin typeface="+mn-ea"/>
              <a:ea typeface="+mn-ea"/>
            </a:rPr>
            <a:t>, </a:t>
          </a:r>
          <a:r>
            <a:rPr kumimoji="1" lang="ja-JP" altLang="en-US" sz="1100">
              <a:latin typeface="+mn-ea"/>
              <a:ea typeface="+mn-ea"/>
            </a:rPr>
            <a:t>支出・戻入伺書の番号と一致  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</a:p>
      </xdr:txBody>
    </xdr:sp>
    <xdr:clientData/>
  </xdr:twoCellAnchor>
  <xdr:twoCellAnchor>
    <xdr:from>
      <xdr:col>46</xdr:col>
      <xdr:colOff>297656</xdr:colOff>
      <xdr:row>0</xdr:row>
      <xdr:rowOff>92867</xdr:rowOff>
    </xdr:from>
    <xdr:to>
      <xdr:col>55</xdr:col>
      <xdr:colOff>154781</xdr:colOff>
      <xdr:row>2</xdr:row>
      <xdr:rowOff>47625</xdr:rowOff>
    </xdr:to>
    <xdr:sp macro="" textlink="">
      <xdr:nvSpPr>
        <xdr:cNvPr id="33" name="円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8893969" y="92867"/>
          <a:ext cx="3024187" cy="383383"/>
        </a:xfrm>
        <a:prstGeom prst="wedgeEllipseCallout">
          <a:avLst>
            <a:gd name="adj1" fmla="val 16396"/>
            <a:gd name="adj2" fmla="val 239327"/>
          </a:avLst>
        </a:prstGeom>
        <a:ln w="12700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</a:t>
          </a:r>
          <a:r>
            <a:rPr kumimoji="1" lang="ja-JP" altLang="en-US" sz="1000">
              <a:latin typeface="+mn-ea"/>
              <a:ea typeface="+mn-ea"/>
            </a:rPr>
            <a:t>番号</a:t>
          </a:r>
          <a:r>
            <a:rPr kumimoji="1" lang="ja-JP" altLang="en-US" sz="1100">
              <a:latin typeface="+mn-ea"/>
              <a:ea typeface="+mn-ea"/>
            </a:rPr>
            <a:t>と一致</a:t>
          </a:r>
        </a:p>
      </xdr:txBody>
    </xdr:sp>
    <xdr:clientData/>
  </xdr:twoCellAnchor>
  <xdr:twoCellAnchor>
    <xdr:from>
      <xdr:col>3</xdr:col>
      <xdr:colOff>309562</xdr:colOff>
      <xdr:row>8</xdr:row>
      <xdr:rowOff>11905</xdr:rowOff>
    </xdr:from>
    <xdr:to>
      <xdr:col>16</xdr:col>
      <xdr:colOff>83343</xdr:colOff>
      <xdr:row>11</xdr:row>
      <xdr:rowOff>154780</xdr:rowOff>
    </xdr:to>
    <xdr:sp macro="" textlink="">
      <xdr:nvSpPr>
        <xdr:cNvPr id="34" name="円形吹き出し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547812" y="1797843"/>
          <a:ext cx="4429125" cy="821531"/>
        </a:xfrm>
        <a:prstGeom prst="wedgeEllipseCallout">
          <a:avLst>
            <a:gd name="adj1" fmla="val -38289"/>
            <a:gd name="adj2" fmla="val 69855"/>
          </a:avLst>
        </a:prstGeom>
        <a:ln w="15875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+mn-ea"/>
              <a:ea typeface="+mn-ea"/>
            </a:rPr>
            <a:t>総会資料　　頁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ウ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「特別会計（全道大会運営費）各専門部予算内訳書」収入の部と一致</a:t>
          </a:r>
        </a:p>
      </xdr:txBody>
    </xdr:sp>
    <xdr:clientData/>
  </xdr:twoCellAnchor>
  <xdr:twoCellAnchor>
    <xdr:from>
      <xdr:col>3</xdr:col>
      <xdr:colOff>309562</xdr:colOff>
      <xdr:row>23</xdr:row>
      <xdr:rowOff>178593</xdr:rowOff>
    </xdr:from>
    <xdr:to>
      <xdr:col>16</xdr:col>
      <xdr:colOff>130968</xdr:colOff>
      <xdr:row>27</xdr:row>
      <xdr:rowOff>142874</xdr:rowOff>
    </xdr:to>
    <xdr:sp macro="" textlink="">
      <xdr:nvSpPr>
        <xdr:cNvPr id="35" name="円形吹き出し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547812" y="5357812"/>
          <a:ext cx="4476750" cy="869156"/>
        </a:xfrm>
        <a:prstGeom prst="wedgeEllipseCallout">
          <a:avLst>
            <a:gd name="adj1" fmla="val -38949"/>
            <a:gd name="adj2" fmla="val 62160"/>
          </a:avLst>
        </a:prstGeom>
        <a:ln w="15875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+mn-ea"/>
              <a:ea typeface="+mn-ea"/>
            </a:rPr>
            <a:t>総会資料　　頁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ウ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「特別会計（全道大会運営費）各専門部予算内訳書」支出の部と一致</a:t>
          </a:r>
        </a:p>
      </xdr:txBody>
    </xdr:sp>
    <xdr:clientData/>
  </xdr:twoCellAnchor>
  <xdr:twoCellAnchor>
    <xdr:from>
      <xdr:col>23</xdr:col>
      <xdr:colOff>1</xdr:colOff>
      <xdr:row>32</xdr:row>
      <xdr:rowOff>12871</xdr:rowOff>
    </xdr:from>
    <xdr:to>
      <xdr:col>32</xdr:col>
      <xdr:colOff>12872</xdr:colOff>
      <xdr:row>33</xdr:row>
      <xdr:rowOff>897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30FE7FFA-342C-4E47-8F4D-C7141A44D4D8}"/>
            </a:ext>
          </a:extLst>
        </xdr:cNvPr>
        <xdr:cNvCxnSpPr/>
      </xdr:nvCxnSpPr>
      <xdr:spPr>
        <a:xfrm flipH="1">
          <a:off x="695069" y="16720236"/>
          <a:ext cx="3668411" cy="219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295275</xdr:colOff>
      <xdr:row>6</xdr:row>
      <xdr:rowOff>9524</xdr:rowOff>
    </xdr:from>
    <xdr:to>
      <xdr:col>53</xdr:col>
      <xdr:colOff>2</xdr:colOff>
      <xdr:row>6</xdr:row>
      <xdr:rowOff>209550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5208CD5-0270-4E4B-8829-DD0301B818CE}"/>
            </a:ext>
          </a:extLst>
        </xdr:cNvPr>
        <xdr:cNvCxnSpPr/>
      </xdr:nvCxnSpPr>
      <xdr:spPr>
        <a:xfrm flipH="1">
          <a:off x="15880556" y="1283493"/>
          <a:ext cx="2836071" cy="2000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21</xdr:row>
      <xdr:rowOff>228599</xdr:rowOff>
    </xdr:from>
    <xdr:to>
      <xdr:col>77</xdr:col>
      <xdr:colOff>1</xdr:colOff>
      <xdr:row>23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F6EF40EF-7C72-439A-813E-0403EF725AA1}"/>
            </a:ext>
          </a:extLst>
        </xdr:cNvPr>
        <xdr:cNvCxnSpPr/>
      </xdr:nvCxnSpPr>
      <xdr:spPr>
        <a:xfrm flipH="1">
          <a:off x="8006149" y="15578265"/>
          <a:ext cx="3320879" cy="2023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</xdr:colOff>
      <xdr:row>41</xdr:row>
      <xdr:rowOff>0</xdr:rowOff>
    </xdr:from>
    <xdr:to>
      <xdr:col>77</xdr:col>
      <xdr:colOff>0</xdr:colOff>
      <xdr:row>41</xdr:row>
      <xdr:rowOff>228599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4B23B78F-F925-45D1-84D9-1863145B3BEA}"/>
            </a:ext>
          </a:extLst>
        </xdr:cNvPr>
        <xdr:cNvCxnSpPr/>
      </xdr:nvCxnSpPr>
      <xdr:spPr>
        <a:xfrm flipH="1">
          <a:off x="8006151" y="20723311"/>
          <a:ext cx="3320876" cy="2095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9527</xdr:colOff>
      <xdr:row>26</xdr:row>
      <xdr:rowOff>0</xdr:rowOff>
    </xdr:from>
    <xdr:to>
      <xdr:col>101</xdr:col>
      <xdr:colOff>0</xdr:colOff>
      <xdr:row>26</xdr:row>
      <xdr:rowOff>228599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3BA6870-2B6A-498C-B3FC-9747B0AE2391}"/>
            </a:ext>
          </a:extLst>
        </xdr:cNvPr>
        <xdr:cNvCxnSpPr/>
      </xdr:nvCxnSpPr>
      <xdr:spPr>
        <a:xfrm flipH="1">
          <a:off x="15288142" y="7671486"/>
          <a:ext cx="3298480" cy="228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9527</xdr:colOff>
      <xdr:row>33</xdr:row>
      <xdr:rowOff>0</xdr:rowOff>
    </xdr:from>
    <xdr:to>
      <xdr:col>101</xdr:col>
      <xdr:colOff>0</xdr:colOff>
      <xdr:row>33</xdr:row>
      <xdr:rowOff>228599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E4152052-3801-4B74-AB15-4B65DDC4A4DB}"/>
            </a:ext>
          </a:extLst>
        </xdr:cNvPr>
        <xdr:cNvCxnSpPr/>
      </xdr:nvCxnSpPr>
      <xdr:spPr>
        <a:xfrm flipH="1">
          <a:off x="15288142" y="9756689"/>
          <a:ext cx="3298480" cy="228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9527</xdr:colOff>
      <xdr:row>7</xdr:row>
      <xdr:rowOff>0</xdr:rowOff>
    </xdr:from>
    <xdr:to>
      <xdr:col>125</xdr:col>
      <xdr:colOff>0</xdr:colOff>
      <xdr:row>7</xdr:row>
      <xdr:rowOff>228599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6B010611-B82F-46DF-8450-556C0DB05DF4}"/>
            </a:ext>
          </a:extLst>
        </xdr:cNvPr>
        <xdr:cNvCxnSpPr/>
      </xdr:nvCxnSpPr>
      <xdr:spPr>
        <a:xfrm flipH="1">
          <a:off x="15288142" y="13463716"/>
          <a:ext cx="3298480" cy="2095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321469</xdr:colOff>
      <xdr:row>0</xdr:row>
      <xdr:rowOff>83345</xdr:rowOff>
    </xdr:from>
    <xdr:to>
      <xdr:col>103</xdr:col>
      <xdr:colOff>142874</xdr:colOff>
      <xdr:row>2</xdr:row>
      <xdr:rowOff>71438</xdr:rowOff>
    </xdr:to>
    <xdr:sp macro="" textlink="">
      <xdr:nvSpPr>
        <xdr:cNvPr id="58" name="円形吹き出し 32">
          <a:extLst>
            <a:ext uri="{FF2B5EF4-FFF2-40B4-BE49-F238E27FC236}">
              <a16:creationId xmlns:a16="http://schemas.microsoft.com/office/drawing/2014/main" id="{88C2BE7C-2414-4254-B047-68DC9871A9D2}"/>
            </a:ext>
          </a:extLst>
        </xdr:cNvPr>
        <xdr:cNvSpPr/>
      </xdr:nvSpPr>
      <xdr:spPr>
        <a:xfrm>
          <a:off x="16371094" y="83345"/>
          <a:ext cx="2988468" cy="416718"/>
        </a:xfrm>
        <a:prstGeom prst="wedgeEllipseCallout">
          <a:avLst>
            <a:gd name="adj1" fmla="val 17756"/>
            <a:gd name="adj2" fmla="val 217550"/>
          </a:avLst>
        </a:prstGeom>
        <a:ln w="12700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119</xdr:col>
      <xdr:colOff>226218</xdr:colOff>
      <xdr:row>0</xdr:row>
      <xdr:rowOff>83343</xdr:rowOff>
    </xdr:from>
    <xdr:to>
      <xdr:col>127</xdr:col>
      <xdr:colOff>309562</xdr:colOff>
      <xdr:row>2</xdr:row>
      <xdr:rowOff>35718</xdr:rowOff>
    </xdr:to>
    <xdr:sp macro="" textlink="">
      <xdr:nvSpPr>
        <xdr:cNvPr id="59" name="円形吹き出し 75">
          <a:extLst>
            <a:ext uri="{FF2B5EF4-FFF2-40B4-BE49-F238E27FC236}">
              <a16:creationId xmlns:a16="http://schemas.microsoft.com/office/drawing/2014/main" id="{79AB8855-65AD-4389-9329-0566B333E1D6}"/>
            </a:ext>
          </a:extLst>
        </xdr:cNvPr>
        <xdr:cNvSpPr/>
      </xdr:nvSpPr>
      <xdr:spPr>
        <a:xfrm>
          <a:off x="16728281" y="12263437"/>
          <a:ext cx="2797969" cy="392906"/>
        </a:xfrm>
        <a:prstGeom prst="wedgeEllipseCallout">
          <a:avLst>
            <a:gd name="adj1" fmla="val 10416"/>
            <a:gd name="adj2" fmla="val 211010"/>
          </a:avLst>
        </a:prstGeom>
        <a:ln w="15875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+mn-ea"/>
              <a:ea typeface="+mn-ea"/>
            </a:rPr>
            <a:t>総括簿の番号と一致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281214</xdr:colOff>
      <xdr:row>2</xdr:row>
      <xdr:rowOff>15120</xdr:rowOff>
    </xdr:from>
    <xdr:to>
      <xdr:col>12</xdr:col>
      <xdr:colOff>118986</xdr:colOff>
      <xdr:row>3</xdr:row>
      <xdr:rowOff>116417</xdr:rowOff>
    </xdr:to>
    <xdr:sp macro="" textlink="">
      <xdr:nvSpPr>
        <xdr:cNvPr id="10" name="吹き出し: 円形 9">
          <a:extLst>
            <a:ext uri="{FF2B5EF4-FFF2-40B4-BE49-F238E27FC236}">
              <a16:creationId xmlns:a16="http://schemas.microsoft.com/office/drawing/2014/main" id="{ED1CDC68-0B70-49FD-9047-9655670B7734}"/>
            </a:ext>
          </a:extLst>
        </xdr:cNvPr>
        <xdr:cNvSpPr/>
      </xdr:nvSpPr>
      <xdr:spPr>
        <a:xfrm>
          <a:off x="1572381" y="639537"/>
          <a:ext cx="2949272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9</xdr:col>
      <xdr:colOff>66612</xdr:colOff>
      <xdr:row>1</xdr:row>
      <xdr:rowOff>185519</xdr:rowOff>
    </xdr:from>
    <xdr:to>
      <xdr:col>11</xdr:col>
      <xdr:colOff>304738</xdr:colOff>
      <xdr:row>1</xdr:row>
      <xdr:rowOff>199526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DA5D356-3480-4967-8FEF-B2CA2FCD7F77}"/>
            </a:ext>
          </a:extLst>
        </xdr:cNvPr>
        <xdr:cNvCxnSpPr/>
      </xdr:nvCxnSpPr>
      <xdr:spPr>
        <a:xfrm>
          <a:off x="3262779" y="450102"/>
          <a:ext cx="1042459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140073</xdr:colOff>
      <xdr:row>2</xdr:row>
      <xdr:rowOff>196103</xdr:rowOff>
    </xdr:from>
    <xdr:to>
      <xdr:col>71</xdr:col>
      <xdr:colOff>42022</xdr:colOff>
      <xdr:row>2</xdr:row>
      <xdr:rowOff>210110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ABA1D1E-0C72-4B1B-9AF7-B9A9EE623782}"/>
            </a:ext>
          </a:extLst>
        </xdr:cNvPr>
        <xdr:cNvCxnSpPr/>
      </xdr:nvCxnSpPr>
      <xdr:spPr>
        <a:xfrm>
          <a:off x="10841691" y="462243"/>
          <a:ext cx="1274669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84043</xdr:colOff>
      <xdr:row>2</xdr:row>
      <xdr:rowOff>196103</xdr:rowOff>
    </xdr:from>
    <xdr:to>
      <xdr:col>32</xdr:col>
      <xdr:colOff>322169</xdr:colOff>
      <xdr:row>2</xdr:row>
      <xdr:rowOff>210110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962CA37-7DAD-45C5-93BC-69B9F7201FC5}"/>
            </a:ext>
          </a:extLst>
        </xdr:cNvPr>
        <xdr:cNvCxnSpPr/>
      </xdr:nvCxnSpPr>
      <xdr:spPr>
        <a:xfrm>
          <a:off x="3431800" y="10757647"/>
          <a:ext cx="1302685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281214</xdr:colOff>
      <xdr:row>2</xdr:row>
      <xdr:rowOff>15120</xdr:rowOff>
    </xdr:from>
    <xdr:to>
      <xdr:col>54</xdr:col>
      <xdr:colOff>118986</xdr:colOff>
      <xdr:row>3</xdr:row>
      <xdr:rowOff>116417</xdr:rowOff>
    </xdr:to>
    <xdr:sp macro="" textlink="">
      <xdr:nvSpPr>
        <xdr:cNvPr id="23" name="吹き出し: 円形 22">
          <a:extLst>
            <a:ext uri="{FF2B5EF4-FFF2-40B4-BE49-F238E27FC236}">
              <a16:creationId xmlns:a16="http://schemas.microsoft.com/office/drawing/2014/main" id="{67B3EDF6-D540-43AE-9DFD-8656E713082E}"/>
            </a:ext>
          </a:extLst>
        </xdr:cNvPr>
        <xdr:cNvSpPr/>
      </xdr:nvSpPr>
      <xdr:spPr>
        <a:xfrm>
          <a:off x="1572381" y="639537"/>
          <a:ext cx="3002188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51</xdr:col>
      <xdr:colOff>3112</xdr:colOff>
      <xdr:row>1</xdr:row>
      <xdr:rowOff>185520</xdr:rowOff>
    </xdr:from>
    <xdr:to>
      <xdr:col>53</xdr:col>
      <xdr:colOff>241238</xdr:colOff>
      <xdr:row>1</xdr:row>
      <xdr:rowOff>199527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42A6D61-F1EC-490B-A9F2-48589CA7A61E}"/>
            </a:ext>
          </a:extLst>
        </xdr:cNvPr>
        <xdr:cNvCxnSpPr/>
      </xdr:nvCxnSpPr>
      <xdr:spPr>
        <a:xfrm>
          <a:off x="10851029" y="450103"/>
          <a:ext cx="1000126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281214</xdr:colOff>
      <xdr:row>2</xdr:row>
      <xdr:rowOff>15120</xdr:rowOff>
    </xdr:from>
    <xdr:to>
      <xdr:col>33</xdr:col>
      <xdr:colOff>118986</xdr:colOff>
      <xdr:row>3</xdr:row>
      <xdr:rowOff>116417</xdr:rowOff>
    </xdr:to>
    <xdr:sp macro="" textlink="">
      <xdr:nvSpPr>
        <xdr:cNvPr id="25" name="吹き出し: 円形 24">
          <a:extLst>
            <a:ext uri="{FF2B5EF4-FFF2-40B4-BE49-F238E27FC236}">
              <a16:creationId xmlns:a16="http://schemas.microsoft.com/office/drawing/2014/main" id="{38FD75AA-4853-4309-B2C0-72E7469D5668}"/>
            </a:ext>
          </a:extLst>
        </xdr:cNvPr>
        <xdr:cNvSpPr/>
      </xdr:nvSpPr>
      <xdr:spPr>
        <a:xfrm>
          <a:off x="1572381" y="639537"/>
          <a:ext cx="3002188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30</xdr:col>
      <xdr:colOff>56029</xdr:colOff>
      <xdr:row>1</xdr:row>
      <xdr:rowOff>153770</xdr:rowOff>
    </xdr:from>
    <xdr:to>
      <xdr:col>32</xdr:col>
      <xdr:colOff>294155</xdr:colOff>
      <xdr:row>1</xdr:row>
      <xdr:rowOff>167777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EE7107B-19D0-4FA2-9E76-A0BC5E9EE2DC}"/>
            </a:ext>
          </a:extLst>
        </xdr:cNvPr>
        <xdr:cNvCxnSpPr/>
      </xdr:nvCxnSpPr>
      <xdr:spPr>
        <a:xfrm>
          <a:off x="3252196" y="10895853"/>
          <a:ext cx="1042459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281214</xdr:colOff>
      <xdr:row>2</xdr:row>
      <xdr:rowOff>15120</xdr:rowOff>
    </xdr:from>
    <xdr:to>
      <xdr:col>75</xdr:col>
      <xdr:colOff>118986</xdr:colOff>
      <xdr:row>3</xdr:row>
      <xdr:rowOff>116417</xdr:rowOff>
    </xdr:to>
    <xdr:sp macro="" textlink="">
      <xdr:nvSpPr>
        <xdr:cNvPr id="27" name="吹き出し: 円形 26">
          <a:extLst>
            <a:ext uri="{FF2B5EF4-FFF2-40B4-BE49-F238E27FC236}">
              <a16:creationId xmlns:a16="http://schemas.microsoft.com/office/drawing/2014/main" id="{8886FF2F-0D35-44B9-AC9A-468CF8C51391}"/>
            </a:ext>
          </a:extLst>
        </xdr:cNvPr>
        <xdr:cNvSpPr/>
      </xdr:nvSpPr>
      <xdr:spPr>
        <a:xfrm>
          <a:off x="9266464" y="639537"/>
          <a:ext cx="2885772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72</xdr:col>
      <xdr:colOff>13695</xdr:colOff>
      <xdr:row>1</xdr:row>
      <xdr:rowOff>153770</xdr:rowOff>
    </xdr:from>
    <xdr:to>
      <xdr:col>74</xdr:col>
      <xdr:colOff>251821</xdr:colOff>
      <xdr:row>1</xdr:row>
      <xdr:rowOff>167777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B84833E-B536-4A7B-93A2-78A952587234}"/>
            </a:ext>
          </a:extLst>
        </xdr:cNvPr>
        <xdr:cNvCxnSpPr/>
      </xdr:nvCxnSpPr>
      <xdr:spPr>
        <a:xfrm>
          <a:off x="10861612" y="10895853"/>
          <a:ext cx="1000126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140073</xdr:colOff>
      <xdr:row>2</xdr:row>
      <xdr:rowOff>196103</xdr:rowOff>
    </xdr:from>
    <xdr:to>
      <xdr:col>113</xdr:col>
      <xdr:colOff>42022</xdr:colOff>
      <xdr:row>2</xdr:row>
      <xdr:rowOff>210110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B6B048-60F0-4BC5-A1B4-5419D340848F}"/>
            </a:ext>
          </a:extLst>
        </xdr:cNvPr>
        <xdr:cNvCxnSpPr/>
      </xdr:nvCxnSpPr>
      <xdr:spPr>
        <a:xfrm>
          <a:off x="9506323" y="11213353"/>
          <a:ext cx="1044949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281214</xdr:colOff>
      <xdr:row>2</xdr:row>
      <xdr:rowOff>15120</xdr:rowOff>
    </xdr:from>
    <xdr:to>
      <xdr:col>96</xdr:col>
      <xdr:colOff>118986</xdr:colOff>
      <xdr:row>3</xdr:row>
      <xdr:rowOff>116417</xdr:rowOff>
    </xdr:to>
    <xdr:sp macro="" textlink="">
      <xdr:nvSpPr>
        <xdr:cNvPr id="30" name="吹き出し: 円形 29">
          <a:extLst>
            <a:ext uri="{FF2B5EF4-FFF2-40B4-BE49-F238E27FC236}">
              <a16:creationId xmlns:a16="http://schemas.microsoft.com/office/drawing/2014/main" id="{569E9FE3-F84F-4E37-9086-7F471A8A3C6B}"/>
            </a:ext>
          </a:extLst>
        </xdr:cNvPr>
        <xdr:cNvSpPr/>
      </xdr:nvSpPr>
      <xdr:spPr>
        <a:xfrm>
          <a:off x="9266464" y="639537"/>
          <a:ext cx="2885772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93</xdr:col>
      <xdr:colOff>3112</xdr:colOff>
      <xdr:row>1</xdr:row>
      <xdr:rowOff>196103</xdr:rowOff>
    </xdr:from>
    <xdr:to>
      <xdr:col>95</xdr:col>
      <xdr:colOff>241238</xdr:colOff>
      <xdr:row>1</xdr:row>
      <xdr:rowOff>210110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66E54C8D-EE61-4112-A87F-81B0BF8313C4}"/>
            </a:ext>
          </a:extLst>
        </xdr:cNvPr>
        <xdr:cNvCxnSpPr/>
      </xdr:nvCxnSpPr>
      <xdr:spPr>
        <a:xfrm>
          <a:off x="18301695" y="460686"/>
          <a:ext cx="1000126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281214</xdr:colOff>
      <xdr:row>2</xdr:row>
      <xdr:rowOff>15120</xdr:rowOff>
    </xdr:from>
    <xdr:to>
      <xdr:col>117</xdr:col>
      <xdr:colOff>118986</xdr:colOff>
      <xdr:row>3</xdr:row>
      <xdr:rowOff>116417</xdr:rowOff>
    </xdr:to>
    <xdr:sp macro="" textlink="">
      <xdr:nvSpPr>
        <xdr:cNvPr id="32" name="吹き出し: 円形 31">
          <a:extLst>
            <a:ext uri="{FF2B5EF4-FFF2-40B4-BE49-F238E27FC236}">
              <a16:creationId xmlns:a16="http://schemas.microsoft.com/office/drawing/2014/main" id="{98445AC4-DF4B-4ACF-A1BA-E9139D5F8D1C}"/>
            </a:ext>
          </a:extLst>
        </xdr:cNvPr>
        <xdr:cNvSpPr/>
      </xdr:nvSpPr>
      <xdr:spPr>
        <a:xfrm>
          <a:off x="9266464" y="11032370"/>
          <a:ext cx="2885772" cy="471714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  <xdr:twoCellAnchor>
    <xdr:from>
      <xdr:col>110</xdr:col>
      <xdr:colOff>45445</xdr:colOff>
      <xdr:row>1</xdr:row>
      <xdr:rowOff>143187</xdr:rowOff>
    </xdr:from>
    <xdr:to>
      <xdr:col>112</xdr:col>
      <xdr:colOff>283571</xdr:colOff>
      <xdr:row>1</xdr:row>
      <xdr:rowOff>157194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9DD3B52D-29A8-41FA-93F7-C60CCF06056A}"/>
            </a:ext>
          </a:extLst>
        </xdr:cNvPr>
        <xdr:cNvCxnSpPr/>
      </xdr:nvCxnSpPr>
      <xdr:spPr>
        <a:xfrm>
          <a:off x="16714195" y="10942156"/>
          <a:ext cx="1000126" cy="14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302381</xdr:colOff>
      <xdr:row>2</xdr:row>
      <xdr:rowOff>57454</xdr:rowOff>
    </xdr:from>
    <xdr:to>
      <xdr:col>138</xdr:col>
      <xdr:colOff>140153</xdr:colOff>
      <xdr:row>4</xdr:row>
      <xdr:rowOff>10585</xdr:rowOff>
    </xdr:to>
    <xdr:sp macro="" textlink="">
      <xdr:nvSpPr>
        <xdr:cNvPr id="35" name="吹き出し: 円形 34">
          <a:extLst>
            <a:ext uri="{FF2B5EF4-FFF2-40B4-BE49-F238E27FC236}">
              <a16:creationId xmlns:a16="http://schemas.microsoft.com/office/drawing/2014/main" id="{3B15CE95-30E2-44A0-AB32-EC81A2E72953}"/>
            </a:ext>
          </a:extLst>
        </xdr:cNvPr>
        <xdr:cNvSpPr/>
      </xdr:nvSpPr>
      <xdr:spPr>
        <a:xfrm>
          <a:off x="24199548" y="681871"/>
          <a:ext cx="2885772" cy="387047"/>
        </a:xfrm>
        <a:prstGeom prst="wedgeEllipseCallout">
          <a:avLst>
            <a:gd name="adj1" fmla="val 85641"/>
            <a:gd name="adj2" fmla="val -6413"/>
          </a:avLst>
        </a:prstGeom>
        <a:ln w="12700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</a:t>
          </a:r>
          <a:r>
            <a:rPr kumimoji="1" lang="ja-JP" altLang="en-US" sz="1200"/>
            <a:t>の</a:t>
          </a:r>
          <a:r>
            <a:rPr kumimoji="1" lang="ja-JP" altLang="en-US" sz="1100"/>
            <a:t>番号</a:t>
          </a:r>
          <a:r>
            <a:rPr kumimoji="1" lang="ja-JP" altLang="en-US" sz="1200"/>
            <a:t>と</a:t>
          </a:r>
          <a:r>
            <a:rPr kumimoji="1" lang="ja-JP" altLang="en-US" sz="1100"/>
            <a:t>一致</a:t>
          </a: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166688</xdr:colOff>
      <xdr:row>1</xdr:row>
      <xdr:rowOff>200704</xdr:rowOff>
    </xdr:from>
    <xdr:to>
      <xdr:col>70</xdr:col>
      <xdr:colOff>233023</xdr:colOff>
      <xdr:row>1</xdr:row>
      <xdr:rowOff>200704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3EEC8A7-4257-4061-A6DB-C43EB8EA67B6}"/>
            </a:ext>
          </a:extLst>
        </xdr:cNvPr>
        <xdr:cNvCxnSpPr/>
      </xdr:nvCxnSpPr>
      <xdr:spPr>
        <a:xfrm>
          <a:off x="9405938" y="11892642"/>
          <a:ext cx="9712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181996</xdr:colOff>
      <xdr:row>1</xdr:row>
      <xdr:rowOff>192200</xdr:rowOff>
    </xdr:from>
    <xdr:to>
      <xdr:col>53</xdr:col>
      <xdr:colOff>190500</xdr:colOff>
      <xdr:row>1</xdr:row>
      <xdr:rowOff>202406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D3166B0-659A-4F64-8E63-379300ECFF06}"/>
            </a:ext>
          </a:extLst>
        </xdr:cNvPr>
        <xdr:cNvCxnSpPr/>
      </xdr:nvCxnSpPr>
      <xdr:spPr>
        <a:xfrm>
          <a:off x="10635684" y="430325"/>
          <a:ext cx="1080066" cy="10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315687</xdr:colOff>
      <xdr:row>2</xdr:row>
      <xdr:rowOff>29936</xdr:rowOff>
    </xdr:from>
    <xdr:to>
      <xdr:col>12</xdr:col>
      <xdr:colOff>247650</xdr:colOff>
      <xdr:row>3</xdr:row>
      <xdr:rowOff>111579</xdr:rowOff>
    </xdr:to>
    <xdr:sp macro="" textlink="">
      <xdr:nvSpPr>
        <xdr:cNvPr id="49" name="吹き出し: 円形 48">
          <a:extLst>
            <a:ext uri="{FF2B5EF4-FFF2-40B4-BE49-F238E27FC236}">
              <a16:creationId xmlns:a16="http://schemas.microsoft.com/office/drawing/2014/main" id="{DBC8B40B-4585-4978-A0B2-AAA20589756E}"/>
            </a:ext>
          </a:extLst>
        </xdr:cNvPr>
        <xdr:cNvSpPr/>
      </xdr:nvSpPr>
      <xdr:spPr>
        <a:xfrm>
          <a:off x="1567544" y="615043"/>
          <a:ext cx="3170463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67</xdr:col>
      <xdr:colOff>383040</xdr:colOff>
      <xdr:row>2</xdr:row>
      <xdr:rowOff>30959</xdr:rowOff>
    </xdr:from>
    <xdr:to>
      <xdr:col>76</xdr:col>
      <xdr:colOff>129608</xdr:colOff>
      <xdr:row>3</xdr:row>
      <xdr:rowOff>112602</xdr:rowOff>
    </xdr:to>
    <xdr:sp macro="" textlink="">
      <xdr:nvSpPr>
        <xdr:cNvPr id="59" name="吹き出し: 円形 58">
          <a:extLst>
            <a:ext uri="{FF2B5EF4-FFF2-40B4-BE49-F238E27FC236}">
              <a16:creationId xmlns:a16="http://schemas.microsoft.com/office/drawing/2014/main" id="{ADE20020-0B05-4729-8562-3F891DFB94A8}"/>
            </a:ext>
          </a:extLst>
        </xdr:cNvPr>
        <xdr:cNvSpPr/>
      </xdr:nvSpPr>
      <xdr:spPr>
        <a:xfrm>
          <a:off x="9169853" y="12068178"/>
          <a:ext cx="3199380" cy="367393"/>
        </a:xfrm>
        <a:prstGeom prst="wedgeEllipseCallout">
          <a:avLst>
            <a:gd name="adj1" fmla="val 72739"/>
            <a:gd name="adj2" fmla="val -5937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総括簿の番号と一致</a:t>
          </a:r>
        </a:p>
      </xdr:txBody>
    </xdr:sp>
    <xdr:clientData/>
  </xdr:twoCellAnchor>
  <xdr:twoCellAnchor>
    <xdr:from>
      <xdr:col>89</xdr:col>
      <xdr:colOff>155122</xdr:colOff>
      <xdr:row>2</xdr:row>
      <xdr:rowOff>5444</xdr:rowOff>
    </xdr:from>
    <xdr:to>
      <xdr:col>97</xdr:col>
      <xdr:colOff>291194</xdr:colOff>
      <xdr:row>3</xdr:row>
      <xdr:rowOff>108857</xdr:rowOff>
    </xdr:to>
    <xdr:sp macro="" textlink="">
      <xdr:nvSpPr>
        <xdr:cNvPr id="61" name="吹き出し: 円形 60">
          <a:extLst>
            <a:ext uri="{FF2B5EF4-FFF2-40B4-BE49-F238E27FC236}">
              <a16:creationId xmlns:a16="http://schemas.microsoft.com/office/drawing/2014/main" id="{8C172406-7FE9-4982-8CBB-133A9313B17B}"/>
            </a:ext>
          </a:extLst>
        </xdr:cNvPr>
        <xdr:cNvSpPr/>
      </xdr:nvSpPr>
      <xdr:spPr>
        <a:xfrm>
          <a:off x="16184336" y="590551"/>
          <a:ext cx="3170465" cy="38916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172</xdr:col>
      <xdr:colOff>393589</xdr:colOff>
      <xdr:row>2</xdr:row>
      <xdr:rowOff>26196</xdr:rowOff>
    </xdr:from>
    <xdr:to>
      <xdr:col>181</xdr:col>
      <xdr:colOff>174854</xdr:colOff>
      <xdr:row>3</xdr:row>
      <xdr:rowOff>126548</xdr:rowOff>
    </xdr:to>
    <xdr:sp macro="" textlink="">
      <xdr:nvSpPr>
        <xdr:cNvPr id="67" name="吹き出し: 円形 66">
          <a:extLst>
            <a:ext uri="{FF2B5EF4-FFF2-40B4-BE49-F238E27FC236}">
              <a16:creationId xmlns:a16="http://schemas.microsoft.com/office/drawing/2014/main" id="{02D649B2-2E31-4714-A674-A657937BF1A6}"/>
            </a:ext>
          </a:extLst>
        </xdr:cNvPr>
        <xdr:cNvSpPr/>
      </xdr:nvSpPr>
      <xdr:spPr>
        <a:xfrm>
          <a:off x="32016589" y="609602"/>
          <a:ext cx="3103109" cy="386102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92</xdr:col>
      <xdr:colOff>181995</xdr:colOff>
      <xdr:row>1</xdr:row>
      <xdr:rowOff>178593</xdr:rowOff>
    </xdr:from>
    <xdr:to>
      <xdr:col>95</xdr:col>
      <xdr:colOff>222817</xdr:colOff>
      <xdr:row>1</xdr:row>
      <xdr:rowOff>192201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52DEDD24-5CF3-4A4D-8FAB-97F2948D3B0D}"/>
            </a:ext>
          </a:extLst>
        </xdr:cNvPr>
        <xdr:cNvCxnSpPr/>
      </xdr:nvCxnSpPr>
      <xdr:spPr>
        <a:xfrm flipV="1">
          <a:off x="18005651" y="416718"/>
          <a:ext cx="1112385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251732</xdr:colOff>
      <xdr:row>1</xdr:row>
      <xdr:rowOff>202406</xdr:rowOff>
    </xdr:from>
    <xdr:to>
      <xdr:col>11</xdr:col>
      <xdr:colOff>166687</xdr:colOff>
      <xdr:row>1</xdr:row>
      <xdr:rowOff>204106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57EDB6D2-C982-449B-90A0-1F3093B0ACD5}"/>
            </a:ext>
          </a:extLst>
        </xdr:cNvPr>
        <xdr:cNvCxnSpPr/>
      </xdr:nvCxnSpPr>
      <xdr:spPr>
        <a:xfrm flipV="1">
          <a:off x="3156857" y="440531"/>
          <a:ext cx="1105580" cy="1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180856</xdr:colOff>
      <xdr:row>29</xdr:row>
      <xdr:rowOff>13418</xdr:rowOff>
    </xdr:from>
    <xdr:to>
      <xdr:col>15</xdr:col>
      <xdr:colOff>60285</xdr:colOff>
      <xdr:row>30</xdr:row>
      <xdr:rowOff>188950</xdr:rowOff>
    </xdr:to>
    <xdr:sp macro="" textlink="">
      <xdr:nvSpPr>
        <xdr:cNvPr id="80" name="角丸四角形吹き出し 38">
          <a:extLst>
            <a:ext uri="{FF2B5EF4-FFF2-40B4-BE49-F238E27FC236}">
              <a16:creationId xmlns:a16="http://schemas.microsoft.com/office/drawing/2014/main" id="{ECA4AD3E-81BD-41A8-A668-8084509FCB47}"/>
            </a:ext>
          </a:extLst>
        </xdr:cNvPr>
        <xdr:cNvSpPr/>
      </xdr:nvSpPr>
      <xdr:spPr>
        <a:xfrm>
          <a:off x="3152656" y="8690693"/>
          <a:ext cx="2203529" cy="394607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9</xdr:col>
      <xdr:colOff>229083</xdr:colOff>
      <xdr:row>33</xdr:row>
      <xdr:rowOff>168797</xdr:rowOff>
    </xdr:from>
    <xdr:to>
      <xdr:col>15</xdr:col>
      <xdr:colOff>48228</xdr:colOff>
      <xdr:row>35</xdr:row>
      <xdr:rowOff>108512</xdr:rowOff>
    </xdr:to>
    <xdr:sp macro="" textlink="">
      <xdr:nvSpPr>
        <xdr:cNvPr id="83" name="角丸四角形吹き出し 40">
          <a:extLst>
            <a:ext uri="{FF2B5EF4-FFF2-40B4-BE49-F238E27FC236}">
              <a16:creationId xmlns:a16="http://schemas.microsoft.com/office/drawing/2014/main" id="{A5B9BD05-9FBF-4BE4-BF72-B48DA6F9B43F}"/>
            </a:ext>
          </a:extLst>
        </xdr:cNvPr>
        <xdr:cNvSpPr/>
      </xdr:nvSpPr>
      <xdr:spPr>
        <a:xfrm>
          <a:off x="3200883" y="10084322"/>
          <a:ext cx="2143245" cy="37786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25</xdr:col>
      <xdr:colOff>315687</xdr:colOff>
      <xdr:row>2</xdr:row>
      <xdr:rowOff>29936</xdr:rowOff>
    </xdr:from>
    <xdr:to>
      <xdr:col>33</xdr:col>
      <xdr:colOff>247650</xdr:colOff>
      <xdr:row>3</xdr:row>
      <xdr:rowOff>111579</xdr:rowOff>
    </xdr:to>
    <xdr:sp macro="" textlink="">
      <xdr:nvSpPr>
        <xdr:cNvPr id="84" name="吹き出し: 円形 83">
          <a:extLst>
            <a:ext uri="{FF2B5EF4-FFF2-40B4-BE49-F238E27FC236}">
              <a16:creationId xmlns:a16="http://schemas.microsoft.com/office/drawing/2014/main" id="{B054659C-BD84-4318-80E1-83E8728FFEB4}"/>
            </a:ext>
          </a:extLst>
        </xdr:cNvPr>
        <xdr:cNvSpPr/>
      </xdr:nvSpPr>
      <xdr:spPr>
        <a:xfrm>
          <a:off x="1553937" y="613342"/>
          <a:ext cx="3146651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29</xdr:col>
      <xdr:colOff>263638</xdr:colOff>
      <xdr:row>1</xdr:row>
      <xdr:rowOff>192200</xdr:rowOff>
    </xdr:from>
    <xdr:to>
      <xdr:col>32</xdr:col>
      <xdr:colOff>142875</xdr:colOff>
      <xdr:row>1</xdr:row>
      <xdr:rowOff>202406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3014C157-0B53-4EF0-A9BD-C49D57FF53CE}"/>
            </a:ext>
          </a:extLst>
        </xdr:cNvPr>
        <xdr:cNvCxnSpPr/>
      </xdr:nvCxnSpPr>
      <xdr:spPr>
        <a:xfrm>
          <a:off x="3168763" y="11884138"/>
          <a:ext cx="1069862" cy="10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180856</xdr:colOff>
      <xdr:row>29</xdr:row>
      <xdr:rowOff>13418</xdr:rowOff>
    </xdr:from>
    <xdr:to>
      <xdr:col>36</xdr:col>
      <xdr:colOff>60285</xdr:colOff>
      <xdr:row>30</xdr:row>
      <xdr:rowOff>188950</xdr:rowOff>
    </xdr:to>
    <xdr:sp macro="" textlink="">
      <xdr:nvSpPr>
        <xdr:cNvPr id="92" name="角丸四角形吹き出し 38">
          <a:extLst>
            <a:ext uri="{FF2B5EF4-FFF2-40B4-BE49-F238E27FC236}">
              <a16:creationId xmlns:a16="http://schemas.microsoft.com/office/drawing/2014/main" id="{D0483C2A-7D67-4FD8-8541-5B9E727C9A8D}"/>
            </a:ext>
          </a:extLst>
        </xdr:cNvPr>
        <xdr:cNvSpPr/>
      </xdr:nvSpPr>
      <xdr:spPr>
        <a:xfrm>
          <a:off x="3502700" y="8800231"/>
          <a:ext cx="2082085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30</xdr:col>
      <xdr:colOff>229083</xdr:colOff>
      <xdr:row>33</xdr:row>
      <xdr:rowOff>168797</xdr:rowOff>
    </xdr:from>
    <xdr:to>
      <xdr:col>36</xdr:col>
      <xdr:colOff>48228</xdr:colOff>
      <xdr:row>35</xdr:row>
      <xdr:rowOff>108512</xdr:rowOff>
    </xdr:to>
    <xdr:sp macro="" textlink="">
      <xdr:nvSpPr>
        <xdr:cNvPr id="96" name="角丸四角形吹き出し 40">
          <a:extLst>
            <a:ext uri="{FF2B5EF4-FFF2-40B4-BE49-F238E27FC236}">
              <a16:creationId xmlns:a16="http://schemas.microsoft.com/office/drawing/2014/main" id="{EB700C2B-779C-48A9-A301-C742D6659177}"/>
            </a:ext>
          </a:extLst>
        </xdr:cNvPr>
        <xdr:cNvSpPr/>
      </xdr:nvSpPr>
      <xdr:spPr>
        <a:xfrm>
          <a:off x="3550927" y="10050985"/>
          <a:ext cx="2021801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46</xdr:col>
      <xdr:colOff>315687</xdr:colOff>
      <xdr:row>2</xdr:row>
      <xdr:rowOff>29936</xdr:rowOff>
    </xdr:from>
    <xdr:to>
      <xdr:col>54</xdr:col>
      <xdr:colOff>247650</xdr:colOff>
      <xdr:row>3</xdr:row>
      <xdr:rowOff>111579</xdr:rowOff>
    </xdr:to>
    <xdr:sp macro="" textlink="">
      <xdr:nvSpPr>
        <xdr:cNvPr id="99" name="吹き出し: 円形 98">
          <a:extLst>
            <a:ext uri="{FF2B5EF4-FFF2-40B4-BE49-F238E27FC236}">
              <a16:creationId xmlns:a16="http://schemas.microsoft.com/office/drawing/2014/main" id="{56C88DE4-0FC4-41B6-AFF9-61D6B65D1031}"/>
            </a:ext>
          </a:extLst>
        </xdr:cNvPr>
        <xdr:cNvSpPr/>
      </xdr:nvSpPr>
      <xdr:spPr>
        <a:xfrm>
          <a:off x="1553937" y="613342"/>
          <a:ext cx="3146651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51</xdr:col>
      <xdr:colOff>180856</xdr:colOff>
      <xdr:row>29</xdr:row>
      <xdr:rowOff>13418</xdr:rowOff>
    </xdr:from>
    <xdr:to>
      <xdr:col>57</xdr:col>
      <xdr:colOff>60285</xdr:colOff>
      <xdr:row>30</xdr:row>
      <xdr:rowOff>188950</xdr:rowOff>
    </xdr:to>
    <xdr:sp macro="" textlink="">
      <xdr:nvSpPr>
        <xdr:cNvPr id="102" name="角丸四角形吹き出し 38">
          <a:extLst>
            <a:ext uri="{FF2B5EF4-FFF2-40B4-BE49-F238E27FC236}">
              <a16:creationId xmlns:a16="http://schemas.microsoft.com/office/drawing/2014/main" id="{9E40FCC8-22FD-4600-B4FE-A835506035A0}"/>
            </a:ext>
          </a:extLst>
        </xdr:cNvPr>
        <xdr:cNvSpPr/>
      </xdr:nvSpPr>
      <xdr:spPr>
        <a:xfrm>
          <a:off x="3502700" y="8800231"/>
          <a:ext cx="2082085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51</xdr:col>
      <xdr:colOff>229083</xdr:colOff>
      <xdr:row>33</xdr:row>
      <xdr:rowOff>168797</xdr:rowOff>
    </xdr:from>
    <xdr:to>
      <xdr:col>57</xdr:col>
      <xdr:colOff>48228</xdr:colOff>
      <xdr:row>35</xdr:row>
      <xdr:rowOff>108512</xdr:rowOff>
    </xdr:to>
    <xdr:sp macro="" textlink="">
      <xdr:nvSpPr>
        <xdr:cNvPr id="105" name="角丸四角形吹き出し 40">
          <a:extLst>
            <a:ext uri="{FF2B5EF4-FFF2-40B4-BE49-F238E27FC236}">
              <a16:creationId xmlns:a16="http://schemas.microsoft.com/office/drawing/2014/main" id="{37CE3E60-4F9B-4EB5-B1A4-91AE27DCE5A1}"/>
            </a:ext>
          </a:extLst>
        </xdr:cNvPr>
        <xdr:cNvSpPr/>
      </xdr:nvSpPr>
      <xdr:spPr>
        <a:xfrm>
          <a:off x="3550927" y="10050985"/>
          <a:ext cx="2021801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72</xdr:col>
      <xdr:colOff>180856</xdr:colOff>
      <xdr:row>29</xdr:row>
      <xdr:rowOff>13418</xdr:rowOff>
    </xdr:from>
    <xdr:to>
      <xdr:col>78</xdr:col>
      <xdr:colOff>60285</xdr:colOff>
      <xdr:row>30</xdr:row>
      <xdr:rowOff>188950</xdr:rowOff>
    </xdr:to>
    <xdr:sp macro="" textlink="">
      <xdr:nvSpPr>
        <xdr:cNvPr id="60" name="角丸四角形吹き出し 38">
          <a:extLst>
            <a:ext uri="{FF2B5EF4-FFF2-40B4-BE49-F238E27FC236}">
              <a16:creationId xmlns:a16="http://schemas.microsoft.com/office/drawing/2014/main" id="{6D183006-9BBC-4E1F-9AF3-0CAD55C37522}"/>
            </a:ext>
          </a:extLst>
        </xdr:cNvPr>
        <xdr:cNvSpPr/>
      </xdr:nvSpPr>
      <xdr:spPr>
        <a:xfrm>
          <a:off x="3502700" y="20134981"/>
          <a:ext cx="2082085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72</xdr:col>
      <xdr:colOff>229083</xdr:colOff>
      <xdr:row>33</xdr:row>
      <xdr:rowOff>168797</xdr:rowOff>
    </xdr:from>
    <xdr:to>
      <xdr:col>78</xdr:col>
      <xdr:colOff>48228</xdr:colOff>
      <xdr:row>35</xdr:row>
      <xdr:rowOff>108512</xdr:rowOff>
    </xdr:to>
    <xdr:sp macro="" textlink="">
      <xdr:nvSpPr>
        <xdr:cNvPr id="62" name="角丸四角形吹き出し 40">
          <a:extLst>
            <a:ext uri="{FF2B5EF4-FFF2-40B4-BE49-F238E27FC236}">
              <a16:creationId xmlns:a16="http://schemas.microsoft.com/office/drawing/2014/main" id="{8771FA0A-F5E4-45C1-AF1C-60B4DEFB51BD}"/>
            </a:ext>
          </a:extLst>
        </xdr:cNvPr>
        <xdr:cNvSpPr/>
      </xdr:nvSpPr>
      <xdr:spPr>
        <a:xfrm>
          <a:off x="3550927" y="21433360"/>
          <a:ext cx="2021801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93</xdr:col>
      <xdr:colOff>180856</xdr:colOff>
      <xdr:row>29</xdr:row>
      <xdr:rowOff>13418</xdr:rowOff>
    </xdr:from>
    <xdr:to>
      <xdr:col>99</xdr:col>
      <xdr:colOff>60285</xdr:colOff>
      <xdr:row>30</xdr:row>
      <xdr:rowOff>188950</xdr:rowOff>
    </xdr:to>
    <xdr:sp macro="" textlink="">
      <xdr:nvSpPr>
        <xdr:cNvPr id="63" name="角丸四角形吹き出し 38">
          <a:extLst>
            <a:ext uri="{FF2B5EF4-FFF2-40B4-BE49-F238E27FC236}">
              <a16:creationId xmlns:a16="http://schemas.microsoft.com/office/drawing/2014/main" id="{F49D7826-F113-4D27-9548-A8E72F689877}"/>
            </a:ext>
          </a:extLst>
        </xdr:cNvPr>
        <xdr:cNvSpPr/>
      </xdr:nvSpPr>
      <xdr:spPr>
        <a:xfrm>
          <a:off x="10991731" y="8800231"/>
          <a:ext cx="2129710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93</xdr:col>
      <xdr:colOff>229083</xdr:colOff>
      <xdr:row>33</xdr:row>
      <xdr:rowOff>168797</xdr:rowOff>
    </xdr:from>
    <xdr:to>
      <xdr:col>99</xdr:col>
      <xdr:colOff>48228</xdr:colOff>
      <xdr:row>35</xdr:row>
      <xdr:rowOff>108512</xdr:rowOff>
    </xdr:to>
    <xdr:sp macro="" textlink="">
      <xdr:nvSpPr>
        <xdr:cNvPr id="64" name="角丸四角形吹き出し 40">
          <a:extLst>
            <a:ext uri="{FF2B5EF4-FFF2-40B4-BE49-F238E27FC236}">
              <a16:creationId xmlns:a16="http://schemas.microsoft.com/office/drawing/2014/main" id="{6D017C3E-45B8-4020-A5C4-B516AD670B6C}"/>
            </a:ext>
          </a:extLst>
        </xdr:cNvPr>
        <xdr:cNvSpPr/>
      </xdr:nvSpPr>
      <xdr:spPr>
        <a:xfrm>
          <a:off x="11039958" y="10050985"/>
          <a:ext cx="2069426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155</xdr:col>
      <xdr:colOff>345281</xdr:colOff>
      <xdr:row>1</xdr:row>
      <xdr:rowOff>200704</xdr:rowOff>
    </xdr:from>
    <xdr:to>
      <xdr:col>158</xdr:col>
      <xdr:colOff>197304</xdr:colOff>
      <xdr:row>1</xdr:row>
      <xdr:rowOff>200704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8B6F1544-B192-498C-86B2-66A2109FAAEE}"/>
            </a:ext>
          </a:extLst>
        </xdr:cNvPr>
        <xdr:cNvCxnSpPr/>
      </xdr:nvCxnSpPr>
      <xdr:spPr>
        <a:xfrm>
          <a:off x="10798969" y="11892642"/>
          <a:ext cx="923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383040</xdr:colOff>
      <xdr:row>2</xdr:row>
      <xdr:rowOff>30959</xdr:rowOff>
    </xdr:from>
    <xdr:to>
      <xdr:col>160</xdr:col>
      <xdr:colOff>129608</xdr:colOff>
      <xdr:row>3</xdr:row>
      <xdr:rowOff>112602</xdr:rowOff>
    </xdr:to>
    <xdr:sp macro="" textlink="">
      <xdr:nvSpPr>
        <xdr:cNvPr id="72" name="吹き出し: 円形 71">
          <a:extLst>
            <a:ext uri="{FF2B5EF4-FFF2-40B4-BE49-F238E27FC236}">
              <a16:creationId xmlns:a16="http://schemas.microsoft.com/office/drawing/2014/main" id="{735D39BA-FD14-4281-81F1-18D17F14F3D5}"/>
            </a:ext>
          </a:extLst>
        </xdr:cNvPr>
        <xdr:cNvSpPr/>
      </xdr:nvSpPr>
      <xdr:spPr>
        <a:xfrm>
          <a:off x="9169853" y="12068178"/>
          <a:ext cx="3199380" cy="367393"/>
        </a:xfrm>
        <a:prstGeom prst="wedgeEllipseCallout">
          <a:avLst>
            <a:gd name="adj1" fmla="val 72739"/>
            <a:gd name="adj2" fmla="val -5937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総括簿の番号と一致</a:t>
          </a:r>
        </a:p>
      </xdr:txBody>
    </xdr:sp>
    <xdr:clientData/>
  </xdr:twoCellAnchor>
  <xdr:twoCellAnchor>
    <xdr:from>
      <xdr:col>109</xdr:col>
      <xdr:colOff>369094</xdr:colOff>
      <xdr:row>2</xdr:row>
      <xdr:rowOff>65654</xdr:rowOff>
    </xdr:from>
    <xdr:to>
      <xdr:col>117</xdr:col>
      <xdr:colOff>342900</xdr:colOff>
      <xdr:row>4</xdr:row>
      <xdr:rowOff>28235</xdr:rowOff>
    </xdr:to>
    <xdr:sp macro="" textlink="">
      <xdr:nvSpPr>
        <xdr:cNvPr id="81" name="吹き出し: 円形 80">
          <a:extLst>
            <a:ext uri="{FF2B5EF4-FFF2-40B4-BE49-F238E27FC236}">
              <a16:creationId xmlns:a16="http://schemas.microsoft.com/office/drawing/2014/main" id="{27719AAC-CB0A-4ACD-A6AF-9A09CE65162A}"/>
            </a:ext>
          </a:extLst>
        </xdr:cNvPr>
        <xdr:cNvSpPr/>
      </xdr:nvSpPr>
      <xdr:spPr>
        <a:xfrm>
          <a:off x="16525875" y="12102873"/>
          <a:ext cx="3069431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113</xdr:col>
      <xdr:colOff>263638</xdr:colOff>
      <xdr:row>1</xdr:row>
      <xdr:rowOff>178592</xdr:rowOff>
    </xdr:from>
    <xdr:to>
      <xdr:col>116</xdr:col>
      <xdr:colOff>185398</xdr:colOff>
      <xdr:row>1</xdr:row>
      <xdr:rowOff>192200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F1C5CB00-AC98-4DF8-94DF-A83ACC6575ED}"/>
            </a:ext>
          </a:extLst>
        </xdr:cNvPr>
        <xdr:cNvCxnSpPr/>
      </xdr:nvCxnSpPr>
      <xdr:spPr>
        <a:xfrm flipV="1">
          <a:off x="3168763" y="11870530"/>
          <a:ext cx="1112385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180856</xdr:colOff>
      <xdr:row>29</xdr:row>
      <xdr:rowOff>13418</xdr:rowOff>
    </xdr:from>
    <xdr:to>
      <xdr:col>120</xdr:col>
      <xdr:colOff>60285</xdr:colOff>
      <xdr:row>30</xdr:row>
      <xdr:rowOff>188950</xdr:rowOff>
    </xdr:to>
    <xdr:sp macro="" textlink="">
      <xdr:nvSpPr>
        <xdr:cNvPr id="87" name="角丸四角形吹き出し 38">
          <a:extLst>
            <a:ext uri="{FF2B5EF4-FFF2-40B4-BE49-F238E27FC236}">
              <a16:creationId xmlns:a16="http://schemas.microsoft.com/office/drawing/2014/main" id="{0D47AA08-4B81-4EE9-BD68-97DA32C18EEC}"/>
            </a:ext>
          </a:extLst>
        </xdr:cNvPr>
        <xdr:cNvSpPr/>
      </xdr:nvSpPr>
      <xdr:spPr>
        <a:xfrm>
          <a:off x="3502700" y="20134981"/>
          <a:ext cx="2082085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114</xdr:col>
      <xdr:colOff>229083</xdr:colOff>
      <xdr:row>33</xdr:row>
      <xdr:rowOff>168797</xdr:rowOff>
    </xdr:from>
    <xdr:to>
      <xdr:col>120</xdr:col>
      <xdr:colOff>48228</xdr:colOff>
      <xdr:row>35</xdr:row>
      <xdr:rowOff>108512</xdr:rowOff>
    </xdr:to>
    <xdr:sp macro="" textlink="">
      <xdr:nvSpPr>
        <xdr:cNvPr id="88" name="角丸四角形吹き出し 40">
          <a:extLst>
            <a:ext uri="{FF2B5EF4-FFF2-40B4-BE49-F238E27FC236}">
              <a16:creationId xmlns:a16="http://schemas.microsoft.com/office/drawing/2014/main" id="{3BE1636F-A14A-4108-BB0A-1D660F698078}"/>
            </a:ext>
          </a:extLst>
        </xdr:cNvPr>
        <xdr:cNvSpPr/>
      </xdr:nvSpPr>
      <xdr:spPr>
        <a:xfrm>
          <a:off x="3550927" y="21433360"/>
          <a:ext cx="2021801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156</xdr:col>
      <xdr:colOff>180856</xdr:colOff>
      <xdr:row>29</xdr:row>
      <xdr:rowOff>13418</xdr:rowOff>
    </xdr:from>
    <xdr:to>
      <xdr:col>162</xdr:col>
      <xdr:colOff>60285</xdr:colOff>
      <xdr:row>30</xdr:row>
      <xdr:rowOff>188950</xdr:rowOff>
    </xdr:to>
    <xdr:sp macro="" textlink="">
      <xdr:nvSpPr>
        <xdr:cNvPr id="100" name="角丸四角形吹き出し 38">
          <a:extLst>
            <a:ext uri="{FF2B5EF4-FFF2-40B4-BE49-F238E27FC236}">
              <a16:creationId xmlns:a16="http://schemas.microsoft.com/office/drawing/2014/main" id="{12E81987-C4F5-4043-9D42-B3DD50E93955}"/>
            </a:ext>
          </a:extLst>
        </xdr:cNvPr>
        <xdr:cNvSpPr/>
      </xdr:nvSpPr>
      <xdr:spPr>
        <a:xfrm>
          <a:off x="10991731" y="20134981"/>
          <a:ext cx="2129710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156</xdr:col>
      <xdr:colOff>229083</xdr:colOff>
      <xdr:row>33</xdr:row>
      <xdr:rowOff>168797</xdr:rowOff>
    </xdr:from>
    <xdr:to>
      <xdr:col>162</xdr:col>
      <xdr:colOff>48228</xdr:colOff>
      <xdr:row>35</xdr:row>
      <xdr:rowOff>108512</xdr:rowOff>
    </xdr:to>
    <xdr:sp macro="" textlink="">
      <xdr:nvSpPr>
        <xdr:cNvPr id="103" name="角丸四角形吹き出し 40">
          <a:extLst>
            <a:ext uri="{FF2B5EF4-FFF2-40B4-BE49-F238E27FC236}">
              <a16:creationId xmlns:a16="http://schemas.microsoft.com/office/drawing/2014/main" id="{0B992A63-56F5-4622-B4BF-B06802023830}"/>
            </a:ext>
          </a:extLst>
        </xdr:cNvPr>
        <xdr:cNvSpPr/>
      </xdr:nvSpPr>
      <xdr:spPr>
        <a:xfrm>
          <a:off x="11039958" y="21433360"/>
          <a:ext cx="2069426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239</xdr:col>
      <xdr:colOff>345281</xdr:colOff>
      <xdr:row>1</xdr:row>
      <xdr:rowOff>200704</xdr:rowOff>
    </xdr:from>
    <xdr:to>
      <xdr:col>242</xdr:col>
      <xdr:colOff>197304</xdr:colOff>
      <xdr:row>1</xdr:row>
      <xdr:rowOff>200704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C00EF92-E925-4A84-B267-C40FF8801309}"/>
            </a:ext>
          </a:extLst>
        </xdr:cNvPr>
        <xdr:cNvCxnSpPr/>
      </xdr:nvCxnSpPr>
      <xdr:spPr>
        <a:xfrm>
          <a:off x="25717500" y="11892642"/>
          <a:ext cx="9831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235</xdr:col>
      <xdr:colOff>383040</xdr:colOff>
      <xdr:row>2</xdr:row>
      <xdr:rowOff>30959</xdr:rowOff>
    </xdr:from>
    <xdr:to>
      <xdr:col>244</xdr:col>
      <xdr:colOff>129608</xdr:colOff>
      <xdr:row>3</xdr:row>
      <xdr:rowOff>112602</xdr:rowOff>
    </xdr:to>
    <xdr:sp macro="" textlink="">
      <xdr:nvSpPr>
        <xdr:cNvPr id="111" name="吹き出し: 円形 110">
          <a:extLst>
            <a:ext uri="{FF2B5EF4-FFF2-40B4-BE49-F238E27FC236}">
              <a16:creationId xmlns:a16="http://schemas.microsoft.com/office/drawing/2014/main" id="{D5135168-007A-4F7C-9AB2-DC2493092815}"/>
            </a:ext>
          </a:extLst>
        </xdr:cNvPr>
        <xdr:cNvSpPr/>
      </xdr:nvSpPr>
      <xdr:spPr>
        <a:xfrm>
          <a:off x="24088384" y="12068178"/>
          <a:ext cx="3258912" cy="367393"/>
        </a:xfrm>
        <a:prstGeom prst="wedgeEllipseCallout">
          <a:avLst>
            <a:gd name="adj1" fmla="val 72739"/>
            <a:gd name="adj2" fmla="val -5937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総括簿の番号と一致</a:t>
          </a:r>
        </a:p>
      </xdr:txBody>
    </xdr:sp>
    <xdr:clientData/>
  </xdr:twoCellAnchor>
  <xdr:twoCellAnchor>
    <xdr:from>
      <xdr:col>193</xdr:col>
      <xdr:colOff>315687</xdr:colOff>
      <xdr:row>2</xdr:row>
      <xdr:rowOff>29936</xdr:rowOff>
    </xdr:from>
    <xdr:to>
      <xdr:col>201</xdr:col>
      <xdr:colOff>247650</xdr:colOff>
      <xdr:row>3</xdr:row>
      <xdr:rowOff>111579</xdr:rowOff>
    </xdr:to>
    <xdr:sp macro="" textlink="">
      <xdr:nvSpPr>
        <xdr:cNvPr id="112" name="吹き出し: 円形 111">
          <a:extLst>
            <a:ext uri="{FF2B5EF4-FFF2-40B4-BE49-F238E27FC236}">
              <a16:creationId xmlns:a16="http://schemas.microsoft.com/office/drawing/2014/main" id="{8A016C5B-9998-42F6-9A6C-635747AF542D}"/>
            </a:ext>
          </a:extLst>
        </xdr:cNvPr>
        <xdr:cNvSpPr/>
      </xdr:nvSpPr>
      <xdr:spPr>
        <a:xfrm>
          <a:off x="16472468" y="12067155"/>
          <a:ext cx="3027588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197</xdr:col>
      <xdr:colOff>263638</xdr:colOff>
      <xdr:row>1</xdr:row>
      <xdr:rowOff>178592</xdr:rowOff>
    </xdr:from>
    <xdr:to>
      <xdr:col>200</xdr:col>
      <xdr:colOff>185398</xdr:colOff>
      <xdr:row>1</xdr:row>
      <xdr:rowOff>192200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234BBCD6-2C2D-4615-A070-22911C0824D0}"/>
            </a:ext>
          </a:extLst>
        </xdr:cNvPr>
        <xdr:cNvCxnSpPr/>
      </xdr:nvCxnSpPr>
      <xdr:spPr>
        <a:xfrm flipV="1">
          <a:off x="18087294" y="11870530"/>
          <a:ext cx="993323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198</xdr:col>
      <xdr:colOff>180856</xdr:colOff>
      <xdr:row>29</xdr:row>
      <xdr:rowOff>13418</xdr:rowOff>
    </xdr:from>
    <xdr:to>
      <xdr:col>204</xdr:col>
      <xdr:colOff>60285</xdr:colOff>
      <xdr:row>30</xdr:row>
      <xdr:rowOff>188950</xdr:rowOff>
    </xdr:to>
    <xdr:sp macro="" textlink="">
      <xdr:nvSpPr>
        <xdr:cNvPr id="114" name="角丸四角形吹き出し 38">
          <a:extLst>
            <a:ext uri="{FF2B5EF4-FFF2-40B4-BE49-F238E27FC236}">
              <a16:creationId xmlns:a16="http://schemas.microsoft.com/office/drawing/2014/main" id="{D1A16930-4315-4F09-9D33-87E8D7E0807D}"/>
            </a:ext>
          </a:extLst>
        </xdr:cNvPr>
        <xdr:cNvSpPr/>
      </xdr:nvSpPr>
      <xdr:spPr>
        <a:xfrm>
          <a:off x="18361700" y="20134981"/>
          <a:ext cx="2129710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198</xdr:col>
      <xdr:colOff>229083</xdr:colOff>
      <xdr:row>33</xdr:row>
      <xdr:rowOff>168797</xdr:rowOff>
    </xdr:from>
    <xdr:to>
      <xdr:col>204</xdr:col>
      <xdr:colOff>48228</xdr:colOff>
      <xdr:row>35</xdr:row>
      <xdr:rowOff>108512</xdr:rowOff>
    </xdr:to>
    <xdr:sp macro="" textlink="">
      <xdr:nvSpPr>
        <xdr:cNvPr id="115" name="角丸四角形吹き出し 40">
          <a:extLst>
            <a:ext uri="{FF2B5EF4-FFF2-40B4-BE49-F238E27FC236}">
              <a16:creationId xmlns:a16="http://schemas.microsoft.com/office/drawing/2014/main" id="{15BC99A0-8345-4B0E-8095-FB48613083B2}"/>
            </a:ext>
          </a:extLst>
        </xdr:cNvPr>
        <xdr:cNvSpPr/>
      </xdr:nvSpPr>
      <xdr:spPr>
        <a:xfrm>
          <a:off x="18409927" y="21433360"/>
          <a:ext cx="2069426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240</xdr:col>
      <xdr:colOff>180856</xdr:colOff>
      <xdr:row>29</xdr:row>
      <xdr:rowOff>13418</xdr:rowOff>
    </xdr:from>
    <xdr:to>
      <xdr:col>246</xdr:col>
      <xdr:colOff>60285</xdr:colOff>
      <xdr:row>30</xdr:row>
      <xdr:rowOff>188950</xdr:rowOff>
    </xdr:to>
    <xdr:sp macro="" textlink="">
      <xdr:nvSpPr>
        <xdr:cNvPr id="116" name="角丸四角形吹き出し 38">
          <a:extLst>
            <a:ext uri="{FF2B5EF4-FFF2-40B4-BE49-F238E27FC236}">
              <a16:creationId xmlns:a16="http://schemas.microsoft.com/office/drawing/2014/main" id="{88D84580-80B5-4453-A675-F83D5FF1CE7E}"/>
            </a:ext>
          </a:extLst>
        </xdr:cNvPr>
        <xdr:cNvSpPr/>
      </xdr:nvSpPr>
      <xdr:spPr>
        <a:xfrm>
          <a:off x="25969794" y="20134981"/>
          <a:ext cx="2022554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240</xdr:col>
      <xdr:colOff>229083</xdr:colOff>
      <xdr:row>33</xdr:row>
      <xdr:rowOff>168797</xdr:rowOff>
    </xdr:from>
    <xdr:to>
      <xdr:col>246</xdr:col>
      <xdr:colOff>48228</xdr:colOff>
      <xdr:row>35</xdr:row>
      <xdr:rowOff>108512</xdr:rowOff>
    </xdr:to>
    <xdr:sp macro="" textlink="">
      <xdr:nvSpPr>
        <xdr:cNvPr id="117" name="角丸四角形吹き出し 40">
          <a:extLst>
            <a:ext uri="{FF2B5EF4-FFF2-40B4-BE49-F238E27FC236}">
              <a16:creationId xmlns:a16="http://schemas.microsoft.com/office/drawing/2014/main" id="{4B725A71-1422-46D8-83D1-4EDF3350E64C}"/>
            </a:ext>
          </a:extLst>
        </xdr:cNvPr>
        <xdr:cNvSpPr/>
      </xdr:nvSpPr>
      <xdr:spPr>
        <a:xfrm>
          <a:off x="26018021" y="21433360"/>
          <a:ext cx="1962270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323</xdr:col>
      <xdr:colOff>345281</xdr:colOff>
      <xdr:row>1</xdr:row>
      <xdr:rowOff>200704</xdr:rowOff>
    </xdr:from>
    <xdr:to>
      <xdr:col>326</xdr:col>
      <xdr:colOff>197304</xdr:colOff>
      <xdr:row>1</xdr:row>
      <xdr:rowOff>200704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0F450251-306B-4C23-A82F-3E9EFD84F011}"/>
            </a:ext>
          </a:extLst>
        </xdr:cNvPr>
        <xdr:cNvCxnSpPr/>
      </xdr:nvCxnSpPr>
      <xdr:spPr>
        <a:xfrm>
          <a:off x="41314687" y="11892642"/>
          <a:ext cx="923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319</xdr:col>
      <xdr:colOff>383040</xdr:colOff>
      <xdr:row>2</xdr:row>
      <xdr:rowOff>30959</xdr:rowOff>
    </xdr:from>
    <xdr:to>
      <xdr:col>328</xdr:col>
      <xdr:colOff>129608</xdr:colOff>
      <xdr:row>3</xdr:row>
      <xdr:rowOff>112602</xdr:rowOff>
    </xdr:to>
    <xdr:sp macro="" textlink="">
      <xdr:nvSpPr>
        <xdr:cNvPr id="129" name="吹き出し: 円形 128">
          <a:extLst>
            <a:ext uri="{FF2B5EF4-FFF2-40B4-BE49-F238E27FC236}">
              <a16:creationId xmlns:a16="http://schemas.microsoft.com/office/drawing/2014/main" id="{78E8444B-C592-40BF-8164-5248454A68CE}"/>
            </a:ext>
          </a:extLst>
        </xdr:cNvPr>
        <xdr:cNvSpPr/>
      </xdr:nvSpPr>
      <xdr:spPr>
        <a:xfrm>
          <a:off x="39864165" y="12068178"/>
          <a:ext cx="3294631" cy="367393"/>
        </a:xfrm>
        <a:prstGeom prst="wedgeEllipseCallout">
          <a:avLst>
            <a:gd name="adj1" fmla="val 72739"/>
            <a:gd name="adj2" fmla="val -5937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総括簿の番号と一致</a:t>
          </a:r>
        </a:p>
      </xdr:txBody>
    </xdr:sp>
    <xdr:clientData/>
  </xdr:twoCellAnchor>
  <xdr:twoCellAnchor>
    <xdr:from>
      <xdr:col>277</xdr:col>
      <xdr:colOff>345281</xdr:colOff>
      <xdr:row>2</xdr:row>
      <xdr:rowOff>29936</xdr:rowOff>
    </xdr:from>
    <xdr:to>
      <xdr:col>286</xdr:col>
      <xdr:colOff>104774</xdr:colOff>
      <xdr:row>3</xdr:row>
      <xdr:rowOff>111579</xdr:rowOff>
    </xdr:to>
    <xdr:sp macro="" textlink="">
      <xdr:nvSpPr>
        <xdr:cNvPr id="130" name="吹き出し: 円形 129">
          <a:extLst>
            <a:ext uri="{FF2B5EF4-FFF2-40B4-BE49-F238E27FC236}">
              <a16:creationId xmlns:a16="http://schemas.microsoft.com/office/drawing/2014/main" id="{33D61BEA-8B98-4CE4-A2B1-C3A1B7995921}"/>
            </a:ext>
          </a:extLst>
        </xdr:cNvPr>
        <xdr:cNvSpPr/>
      </xdr:nvSpPr>
      <xdr:spPr>
        <a:xfrm>
          <a:off x="45684281" y="12067155"/>
          <a:ext cx="2974181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281</xdr:col>
      <xdr:colOff>263638</xdr:colOff>
      <xdr:row>1</xdr:row>
      <xdr:rowOff>192200</xdr:rowOff>
    </xdr:from>
    <xdr:to>
      <xdr:col>284</xdr:col>
      <xdr:colOff>83343</xdr:colOff>
      <xdr:row>1</xdr:row>
      <xdr:rowOff>202406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444996F8-8FFC-488D-BEBF-7E1DEB134FF9}"/>
            </a:ext>
          </a:extLst>
        </xdr:cNvPr>
        <xdr:cNvCxnSpPr/>
      </xdr:nvCxnSpPr>
      <xdr:spPr>
        <a:xfrm>
          <a:off x="47221888" y="11884138"/>
          <a:ext cx="891268" cy="10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282</xdr:col>
      <xdr:colOff>180856</xdr:colOff>
      <xdr:row>29</xdr:row>
      <xdr:rowOff>13418</xdr:rowOff>
    </xdr:from>
    <xdr:to>
      <xdr:col>288</xdr:col>
      <xdr:colOff>60285</xdr:colOff>
      <xdr:row>30</xdr:row>
      <xdr:rowOff>188950</xdr:rowOff>
    </xdr:to>
    <xdr:sp macro="" textlink="">
      <xdr:nvSpPr>
        <xdr:cNvPr id="132" name="角丸四角形吹き出し 38">
          <a:extLst>
            <a:ext uri="{FF2B5EF4-FFF2-40B4-BE49-F238E27FC236}">
              <a16:creationId xmlns:a16="http://schemas.microsoft.com/office/drawing/2014/main" id="{6B01BEA7-9B3B-45FB-918B-FF9373F9B975}"/>
            </a:ext>
          </a:extLst>
        </xdr:cNvPr>
        <xdr:cNvSpPr/>
      </xdr:nvSpPr>
      <xdr:spPr>
        <a:xfrm>
          <a:off x="33744575" y="20134981"/>
          <a:ext cx="2248773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282</xdr:col>
      <xdr:colOff>229083</xdr:colOff>
      <xdr:row>33</xdr:row>
      <xdr:rowOff>168797</xdr:rowOff>
    </xdr:from>
    <xdr:to>
      <xdr:col>288</xdr:col>
      <xdr:colOff>48228</xdr:colOff>
      <xdr:row>35</xdr:row>
      <xdr:rowOff>108512</xdr:rowOff>
    </xdr:to>
    <xdr:sp macro="" textlink="">
      <xdr:nvSpPr>
        <xdr:cNvPr id="133" name="角丸四角形吹き出し 40">
          <a:extLst>
            <a:ext uri="{FF2B5EF4-FFF2-40B4-BE49-F238E27FC236}">
              <a16:creationId xmlns:a16="http://schemas.microsoft.com/office/drawing/2014/main" id="{A4E10820-6186-4563-8723-264FA9C77D49}"/>
            </a:ext>
          </a:extLst>
        </xdr:cNvPr>
        <xdr:cNvSpPr/>
      </xdr:nvSpPr>
      <xdr:spPr>
        <a:xfrm>
          <a:off x="33792802" y="21433360"/>
          <a:ext cx="2188489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324</xdr:col>
      <xdr:colOff>180856</xdr:colOff>
      <xdr:row>29</xdr:row>
      <xdr:rowOff>13418</xdr:rowOff>
    </xdr:from>
    <xdr:to>
      <xdr:col>330</xdr:col>
      <xdr:colOff>60285</xdr:colOff>
      <xdr:row>30</xdr:row>
      <xdr:rowOff>188950</xdr:rowOff>
    </xdr:to>
    <xdr:sp macro="" textlink="">
      <xdr:nvSpPr>
        <xdr:cNvPr id="134" name="角丸四角形吹き出し 38">
          <a:extLst>
            <a:ext uri="{FF2B5EF4-FFF2-40B4-BE49-F238E27FC236}">
              <a16:creationId xmlns:a16="http://schemas.microsoft.com/office/drawing/2014/main" id="{3B132A54-8CBD-4764-BB72-7FFD6D2B3A34}"/>
            </a:ext>
          </a:extLst>
        </xdr:cNvPr>
        <xdr:cNvSpPr/>
      </xdr:nvSpPr>
      <xdr:spPr>
        <a:xfrm>
          <a:off x="41507450" y="20134981"/>
          <a:ext cx="2201148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324</xdr:col>
      <xdr:colOff>229083</xdr:colOff>
      <xdr:row>33</xdr:row>
      <xdr:rowOff>168797</xdr:rowOff>
    </xdr:from>
    <xdr:to>
      <xdr:col>330</xdr:col>
      <xdr:colOff>48228</xdr:colOff>
      <xdr:row>35</xdr:row>
      <xdr:rowOff>108512</xdr:rowOff>
    </xdr:to>
    <xdr:sp macro="" textlink="">
      <xdr:nvSpPr>
        <xdr:cNvPr id="135" name="角丸四角形吹き出し 40">
          <a:extLst>
            <a:ext uri="{FF2B5EF4-FFF2-40B4-BE49-F238E27FC236}">
              <a16:creationId xmlns:a16="http://schemas.microsoft.com/office/drawing/2014/main" id="{84AFFB12-EAD5-433C-B784-ED5FB220F587}"/>
            </a:ext>
          </a:extLst>
        </xdr:cNvPr>
        <xdr:cNvSpPr/>
      </xdr:nvSpPr>
      <xdr:spPr>
        <a:xfrm>
          <a:off x="41555677" y="21433360"/>
          <a:ext cx="2140864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366</xdr:col>
      <xdr:colOff>180856</xdr:colOff>
      <xdr:row>29</xdr:row>
      <xdr:rowOff>13418</xdr:rowOff>
    </xdr:from>
    <xdr:to>
      <xdr:col>372</xdr:col>
      <xdr:colOff>60285</xdr:colOff>
      <xdr:row>30</xdr:row>
      <xdr:rowOff>188950</xdr:rowOff>
    </xdr:to>
    <xdr:sp macro="" textlink="">
      <xdr:nvSpPr>
        <xdr:cNvPr id="160" name="角丸四角形吹き出し 38">
          <a:extLst>
            <a:ext uri="{FF2B5EF4-FFF2-40B4-BE49-F238E27FC236}">
              <a16:creationId xmlns:a16="http://schemas.microsoft.com/office/drawing/2014/main" id="{07FDA7FD-6053-4012-B231-7E6301E3B6FC}"/>
            </a:ext>
          </a:extLst>
        </xdr:cNvPr>
        <xdr:cNvSpPr/>
      </xdr:nvSpPr>
      <xdr:spPr>
        <a:xfrm>
          <a:off x="49329856" y="20134981"/>
          <a:ext cx="1903492" cy="46128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366</xdr:col>
      <xdr:colOff>229083</xdr:colOff>
      <xdr:row>33</xdr:row>
      <xdr:rowOff>168797</xdr:rowOff>
    </xdr:from>
    <xdr:to>
      <xdr:col>372</xdr:col>
      <xdr:colOff>48228</xdr:colOff>
      <xdr:row>35</xdr:row>
      <xdr:rowOff>108512</xdr:rowOff>
    </xdr:to>
    <xdr:sp macro="" textlink="">
      <xdr:nvSpPr>
        <xdr:cNvPr id="161" name="角丸四角形吹き出し 40">
          <a:extLst>
            <a:ext uri="{FF2B5EF4-FFF2-40B4-BE49-F238E27FC236}">
              <a16:creationId xmlns:a16="http://schemas.microsoft.com/office/drawing/2014/main" id="{6F8A6E9C-A47D-41DA-BBC3-2A3B05A70D06}"/>
            </a:ext>
          </a:extLst>
        </xdr:cNvPr>
        <xdr:cNvSpPr/>
      </xdr:nvSpPr>
      <xdr:spPr>
        <a:xfrm>
          <a:off x="49378083" y="21433360"/>
          <a:ext cx="1843208" cy="51121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176</xdr:col>
      <xdr:colOff>217714</xdr:colOff>
      <xdr:row>1</xdr:row>
      <xdr:rowOff>190498</xdr:rowOff>
    </xdr:from>
    <xdr:to>
      <xdr:col>179</xdr:col>
      <xdr:colOff>258536</xdr:colOff>
      <xdr:row>1</xdr:row>
      <xdr:rowOff>204106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5AA4CD41-AF03-4A02-85F6-ABF2678A7EF1}"/>
            </a:ext>
          </a:extLst>
        </xdr:cNvPr>
        <xdr:cNvCxnSpPr/>
      </xdr:nvCxnSpPr>
      <xdr:spPr>
        <a:xfrm flipV="1">
          <a:off x="32674152" y="428623"/>
          <a:ext cx="1112384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315687</xdr:colOff>
      <xdr:row>2</xdr:row>
      <xdr:rowOff>29936</xdr:rowOff>
    </xdr:from>
    <xdr:to>
      <xdr:col>138</xdr:col>
      <xdr:colOff>247650</xdr:colOff>
      <xdr:row>3</xdr:row>
      <xdr:rowOff>111579</xdr:rowOff>
    </xdr:to>
    <xdr:sp macro="" textlink="">
      <xdr:nvSpPr>
        <xdr:cNvPr id="165" name="吹き出し: 円形 164">
          <a:extLst>
            <a:ext uri="{FF2B5EF4-FFF2-40B4-BE49-F238E27FC236}">
              <a16:creationId xmlns:a16="http://schemas.microsoft.com/office/drawing/2014/main" id="{79CD6DD6-BA9F-4024-A040-FA4004FD59FA}"/>
            </a:ext>
          </a:extLst>
        </xdr:cNvPr>
        <xdr:cNvSpPr/>
      </xdr:nvSpPr>
      <xdr:spPr>
        <a:xfrm>
          <a:off x="1553937" y="613342"/>
          <a:ext cx="3146651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215</xdr:col>
      <xdr:colOff>202747</xdr:colOff>
      <xdr:row>2</xdr:row>
      <xdr:rowOff>64975</xdr:rowOff>
    </xdr:from>
    <xdr:to>
      <xdr:col>223</xdr:col>
      <xdr:colOff>338819</xdr:colOff>
      <xdr:row>4</xdr:row>
      <xdr:rowOff>37419</xdr:rowOff>
    </xdr:to>
    <xdr:sp macro="" textlink="">
      <xdr:nvSpPr>
        <xdr:cNvPr id="166" name="吹き出し: 円形 165">
          <a:extLst>
            <a:ext uri="{FF2B5EF4-FFF2-40B4-BE49-F238E27FC236}">
              <a16:creationId xmlns:a16="http://schemas.microsoft.com/office/drawing/2014/main" id="{61BA5574-2586-4132-893E-33AF639EA698}"/>
            </a:ext>
          </a:extLst>
        </xdr:cNvPr>
        <xdr:cNvSpPr/>
      </xdr:nvSpPr>
      <xdr:spPr>
        <a:xfrm>
          <a:off x="38743278" y="648381"/>
          <a:ext cx="2993572" cy="38916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218</xdr:col>
      <xdr:colOff>301058</xdr:colOff>
      <xdr:row>1</xdr:row>
      <xdr:rowOff>190500</xdr:rowOff>
    </xdr:from>
    <xdr:to>
      <xdr:col>221</xdr:col>
      <xdr:colOff>321469</xdr:colOff>
      <xdr:row>1</xdr:row>
      <xdr:rowOff>192201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80BF3654-9690-48E1-B376-752399411B29}"/>
            </a:ext>
          </a:extLst>
        </xdr:cNvPr>
        <xdr:cNvCxnSpPr/>
      </xdr:nvCxnSpPr>
      <xdr:spPr>
        <a:xfrm flipV="1">
          <a:off x="39913152" y="428625"/>
          <a:ext cx="1091973" cy="1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134</xdr:col>
      <xdr:colOff>323170</xdr:colOff>
      <xdr:row>1</xdr:row>
      <xdr:rowOff>190498</xdr:rowOff>
    </xdr:from>
    <xdr:to>
      <xdr:col>137</xdr:col>
      <xdr:colOff>244930</xdr:colOff>
      <xdr:row>1</xdr:row>
      <xdr:rowOff>204106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8FDD5BFD-221A-4D83-9485-71F23091EF25}"/>
            </a:ext>
          </a:extLst>
        </xdr:cNvPr>
        <xdr:cNvCxnSpPr/>
      </xdr:nvCxnSpPr>
      <xdr:spPr>
        <a:xfrm flipV="1">
          <a:off x="25695389" y="428623"/>
          <a:ext cx="1052854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180856</xdr:colOff>
      <xdr:row>29</xdr:row>
      <xdr:rowOff>13418</xdr:rowOff>
    </xdr:from>
    <xdr:to>
      <xdr:col>141</xdr:col>
      <xdr:colOff>60285</xdr:colOff>
      <xdr:row>30</xdr:row>
      <xdr:rowOff>188950</xdr:rowOff>
    </xdr:to>
    <xdr:sp macro="" textlink="">
      <xdr:nvSpPr>
        <xdr:cNvPr id="171" name="角丸四角形吹き出し 38">
          <a:extLst>
            <a:ext uri="{FF2B5EF4-FFF2-40B4-BE49-F238E27FC236}">
              <a16:creationId xmlns:a16="http://schemas.microsoft.com/office/drawing/2014/main" id="{637F8691-52E7-40EC-A0F4-E93F7C9C7ED4}"/>
            </a:ext>
          </a:extLst>
        </xdr:cNvPr>
        <xdr:cNvSpPr/>
      </xdr:nvSpPr>
      <xdr:spPr>
        <a:xfrm>
          <a:off x="3502700" y="8800231"/>
          <a:ext cx="2082085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135</xdr:col>
      <xdr:colOff>229083</xdr:colOff>
      <xdr:row>33</xdr:row>
      <xdr:rowOff>168797</xdr:rowOff>
    </xdr:from>
    <xdr:to>
      <xdr:col>141</xdr:col>
      <xdr:colOff>48228</xdr:colOff>
      <xdr:row>35</xdr:row>
      <xdr:rowOff>108512</xdr:rowOff>
    </xdr:to>
    <xdr:sp macro="" textlink="">
      <xdr:nvSpPr>
        <xdr:cNvPr id="172" name="角丸四角形吹き出し 40">
          <a:extLst>
            <a:ext uri="{FF2B5EF4-FFF2-40B4-BE49-F238E27FC236}">
              <a16:creationId xmlns:a16="http://schemas.microsoft.com/office/drawing/2014/main" id="{7936A1FA-2096-4FC2-BD56-3067A1F0E603}"/>
            </a:ext>
          </a:extLst>
        </xdr:cNvPr>
        <xdr:cNvSpPr/>
      </xdr:nvSpPr>
      <xdr:spPr>
        <a:xfrm>
          <a:off x="3550927" y="10050985"/>
          <a:ext cx="2021801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177</xdr:col>
      <xdr:colOff>180856</xdr:colOff>
      <xdr:row>29</xdr:row>
      <xdr:rowOff>13418</xdr:rowOff>
    </xdr:from>
    <xdr:to>
      <xdr:col>183</xdr:col>
      <xdr:colOff>60285</xdr:colOff>
      <xdr:row>30</xdr:row>
      <xdr:rowOff>188950</xdr:rowOff>
    </xdr:to>
    <xdr:sp macro="" textlink="">
      <xdr:nvSpPr>
        <xdr:cNvPr id="174" name="角丸四角形吹き出し 38">
          <a:extLst>
            <a:ext uri="{FF2B5EF4-FFF2-40B4-BE49-F238E27FC236}">
              <a16:creationId xmlns:a16="http://schemas.microsoft.com/office/drawing/2014/main" id="{7B6CC644-D54E-40C2-B1D2-430C0D34E415}"/>
            </a:ext>
          </a:extLst>
        </xdr:cNvPr>
        <xdr:cNvSpPr/>
      </xdr:nvSpPr>
      <xdr:spPr>
        <a:xfrm>
          <a:off x="10991731" y="8800231"/>
          <a:ext cx="2129710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177</xdr:col>
      <xdr:colOff>229083</xdr:colOff>
      <xdr:row>33</xdr:row>
      <xdr:rowOff>168797</xdr:rowOff>
    </xdr:from>
    <xdr:to>
      <xdr:col>183</xdr:col>
      <xdr:colOff>48228</xdr:colOff>
      <xdr:row>35</xdr:row>
      <xdr:rowOff>108512</xdr:rowOff>
    </xdr:to>
    <xdr:sp macro="" textlink="">
      <xdr:nvSpPr>
        <xdr:cNvPr id="175" name="角丸四角形吹き出し 40">
          <a:extLst>
            <a:ext uri="{FF2B5EF4-FFF2-40B4-BE49-F238E27FC236}">
              <a16:creationId xmlns:a16="http://schemas.microsoft.com/office/drawing/2014/main" id="{C72C3770-40AC-4884-856B-D591C005BEC8}"/>
            </a:ext>
          </a:extLst>
        </xdr:cNvPr>
        <xdr:cNvSpPr/>
      </xdr:nvSpPr>
      <xdr:spPr>
        <a:xfrm>
          <a:off x="11039958" y="10050985"/>
          <a:ext cx="2069426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219</xdr:col>
      <xdr:colOff>180856</xdr:colOff>
      <xdr:row>29</xdr:row>
      <xdr:rowOff>13418</xdr:rowOff>
    </xdr:from>
    <xdr:to>
      <xdr:col>225</xdr:col>
      <xdr:colOff>60285</xdr:colOff>
      <xdr:row>30</xdr:row>
      <xdr:rowOff>188950</xdr:rowOff>
    </xdr:to>
    <xdr:sp macro="" textlink="">
      <xdr:nvSpPr>
        <xdr:cNvPr id="183" name="角丸四角形吹き出し 38">
          <a:extLst>
            <a:ext uri="{FF2B5EF4-FFF2-40B4-BE49-F238E27FC236}">
              <a16:creationId xmlns:a16="http://schemas.microsoft.com/office/drawing/2014/main" id="{C0527644-A5B9-4712-B472-DA7EBEBD676D}"/>
            </a:ext>
          </a:extLst>
        </xdr:cNvPr>
        <xdr:cNvSpPr/>
      </xdr:nvSpPr>
      <xdr:spPr>
        <a:xfrm>
          <a:off x="18361700" y="8800231"/>
          <a:ext cx="2129710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219</xdr:col>
      <xdr:colOff>229083</xdr:colOff>
      <xdr:row>33</xdr:row>
      <xdr:rowOff>168797</xdr:rowOff>
    </xdr:from>
    <xdr:to>
      <xdr:col>225</xdr:col>
      <xdr:colOff>48228</xdr:colOff>
      <xdr:row>35</xdr:row>
      <xdr:rowOff>108512</xdr:rowOff>
    </xdr:to>
    <xdr:sp macro="" textlink="">
      <xdr:nvSpPr>
        <xdr:cNvPr id="184" name="角丸四角形吹き出し 40">
          <a:extLst>
            <a:ext uri="{FF2B5EF4-FFF2-40B4-BE49-F238E27FC236}">
              <a16:creationId xmlns:a16="http://schemas.microsoft.com/office/drawing/2014/main" id="{E1066DD3-5867-4AB3-A40E-D0D92ED8A0D6}"/>
            </a:ext>
          </a:extLst>
        </xdr:cNvPr>
        <xdr:cNvSpPr/>
      </xdr:nvSpPr>
      <xdr:spPr>
        <a:xfrm>
          <a:off x="18409927" y="10050985"/>
          <a:ext cx="2069426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298</xdr:col>
      <xdr:colOff>250714</xdr:colOff>
      <xdr:row>2</xdr:row>
      <xdr:rowOff>14290</xdr:rowOff>
    </xdr:from>
    <xdr:to>
      <xdr:col>307</xdr:col>
      <xdr:colOff>29597</xdr:colOff>
      <xdr:row>3</xdr:row>
      <xdr:rowOff>114642</xdr:rowOff>
    </xdr:to>
    <xdr:sp macro="" textlink="">
      <xdr:nvSpPr>
        <xdr:cNvPr id="186" name="吹き出し: 円形 185">
          <a:extLst>
            <a:ext uri="{FF2B5EF4-FFF2-40B4-BE49-F238E27FC236}">
              <a16:creationId xmlns:a16="http://schemas.microsoft.com/office/drawing/2014/main" id="{824E9876-60E2-44CD-8911-2C7F2756F620}"/>
            </a:ext>
          </a:extLst>
        </xdr:cNvPr>
        <xdr:cNvSpPr/>
      </xdr:nvSpPr>
      <xdr:spPr>
        <a:xfrm>
          <a:off x="52840620" y="597696"/>
          <a:ext cx="3184071" cy="386102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302</xdr:col>
      <xdr:colOff>181996</xdr:colOff>
      <xdr:row>1</xdr:row>
      <xdr:rowOff>178592</xdr:rowOff>
    </xdr:from>
    <xdr:to>
      <xdr:col>305</xdr:col>
      <xdr:colOff>222818</xdr:colOff>
      <xdr:row>1</xdr:row>
      <xdr:rowOff>192200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55355E40-904B-4A3D-810A-0E3326E7401F}"/>
            </a:ext>
          </a:extLst>
        </xdr:cNvPr>
        <xdr:cNvCxnSpPr/>
      </xdr:nvCxnSpPr>
      <xdr:spPr>
        <a:xfrm flipV="1">
          <a:off x="33400434" y="416717"/>
          <a:ext cx="1076665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257</xdr:col>
      <xdr:colOff>11907</xdr:colOff>
      <xdr:row>2</xdr:row>
      <xdr:rowOff>53749</xdr:rowOff>
    </xdr:from>
    <xdr:to>
      <xdr:col>265</xdr:col>
      <xdr:colOff>80963</xdr:colOff>
      <xdr:row>4</xdr:row>
      <xdr:rowOff>4423</xdr:rowOff>
    </xdr:to>
    <xdr:sp macro="" textlink="">
      <xdr:nvSpPr>
        <xdr:cNvPr id="194" name="吹き出し: 円形 193">
          <a:extLst>
            <a:ext uri="{FF2B5EF4-FFF2-40B4-BE49-F238E27FC236}">
              <a16:creationId xmlns:a16="http://schemas.microsoft.com/office/drawing/2014/main" id="{FD5EBB06-AB72-4DEA-B10B-EED0CC8C53C9}"/>
            </a:ext>
          </a:extLst>
        </xdr:cNvPr>
        <xdr:cNvSpPr/>
      </xdr:nvSpPr>
      <xdr:spPr>
        <a:xfrm>
          <a:off x="45708095" y="637155"/>
          <a:ext cx="2926556" cy="36739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341</xdr:col>
      <xdr:colOff>155122</xdr:colOff>
      <xdr:row>2</xdr:row>
      <xdr:rowOff>5444</xdr:rowOff>
    </xdr:from>
    <xdr:to>
      <xdr:col>349</xdr:col>
      <xdr:colOff>291194</xdr:colOff>
      <xdr:row>3</xdr:row>
      <xdr:rowOff>108857</xdr:rowOff>
    </xdr:to>
    <xdr:sp macro="" textlink="">
      <xdr:nvSpPr>
        <xdr:cNvPr id="195" name="吹き出し: 円形 194">
          <a:extLst>
            <a:ext uri="{FF2B5EF4-FFF2-40B4-BE49-F238E27FC236}">
              <a16:creationId xmlns:a16="http://schemas.microsoft.com/office/drawing/2014/main" id="{1A32D63A-74B6-4E7B-AD56-286620479873}"/>
            </a:ext>
          </a:extLst>
        </xdr:cNvPr>
        <xdr:cNvSpPr/>
      </xdr:nvSpPr>
      <xdr:spPr>
        <a:xfrm>
          <a:off x="40052966" y="588850"/>
          <a:ext cx="3267416" cy="389163"/>
        </a:xfrm>
        <a:prstGeom prst="wedgeEllipseCallout">
          <a:avLst>
            <a:gd name="adj1" fmla="val 76569"/>
            <a:gd name="adj2" fmla="val -9641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+mn-ea"/>
              <a:ea typeface="+mn-ea"/>
            </a:rPr>
            <a:t>総括簿の番号と一致</a:t>
          </a:r>
        </a:p>
      </xdr:txBody>
    </xdr:sp>
    <xdr:clientData/>
  </xdr:twoCellAnchor>
  <xdr:twoCellAnchor>
    <xdr:from>
      <xdr:col>344</xdr:col>
      <xdr:colOff>158182</xdr:colOff>
      <xdr:row>1</xdr:row>
      <xdr:rowOff>180295</xdr:rowOff>
    </xdr:from>
    <xdr:to>
      <xdr:col>347</xdr:col>
      <xdr:colOff>178593</xdr:colOff>
      <xdr:row>1</xdr:row>
      <xdr:rowOff>202406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C02B2841-5ED7-4887-ABE4-A0F822A99C93}"/>
            </a:ext>
          </a:extLst>
        </xdr:cNvPr>
        <xdr:cNvCxnSpPr/>
      </xdr:nvCxnSpPr>
      <xdr:spPr>
        <a:xfrm>
          <a:off x="62880307" y="418420"/>
          <a:ext cx="1139599" cy="22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260</xdr:col>
      <xdr:colOff>311263</xdr:colOff>
      <xdr:row>1</xdr:row>
      <xdr:rowOff>192200</xdr:rowOff>
    </xdr:from>
    <xdr:to>
      <xdr:col>263</xdr:col>
      <xdr:colOff>273843</xdr:colOff>
      <xdr:row>1</xdr:row>
      <xdr:rowOff>202406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C3E99C2A-3CC8-459D-9A49-B5387F7B2CE7}"/>
            </a:ext>
          </a:extLst>
        </xdr:cNvPr>
        <xdr:cNvCxnSpPr/>
      </xdr:nvCxnSpPr>
      <xdr:spPr>
        <a:xfrm>
          <a:off x="47079013" y="430325"/>
          <a:ext cx="1034143" cy="10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261</xdr:col>
      <xdr:colOff>180856</xdr:colOff>
      <xdr:row>29</xdr:row>
      <xdr:rowOff>13418</xdr:rowOff>
    </xdr:from>
    <xdr:to>
      <xdr:col>267</xdr:col>
      <xdr:colOff>60285</xdr:colOff>
      <xdr:row>30</xdr:row>
      <xdr:rowOff>188950</xdr:rowOff>
    </xdr:to>
    <xdr:sp macro="" textlink="">
      <xdr:nvSpPr>
        <xdr:cNvPr id="198" name="角丸四角形吹き出し 38">
          <a:extLst>
            <a:ext uri="{FF2B5EF4-FFF2-40B4-BE49-F238E27FC236}">
              <a16:creationId xmlns:a16="http://schemas.microsoft.com/office/drawing/2014/main" id="{B9D7133C-743F-4602-B342-EEE1729CEF98}"/>
            </a:ext>
          </a:extLst>
        </xdr:cNvPr>
        <xdr:cNvSpPr/>
      </xdr:nvSpPr>
      <xdr:spPr>
        <a:xfrm>
          <a:off x="25969794" y="8800231"/>
          <a:ext cx="2022554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261</xdr:col>
      <xdr:colOff>229083</xdr:colOff>
      <xdr:row>33</xdr:row>
      <xdr:rowOff>168797</xdr:rowOff>
    </xdr:from>
    <xdr:to>
      <xdr:col>267</xdr:col>
      <xdr:colOff>48228</xdr:colOff>
      <xdr:row>35</xdr:row>
      <xdr:rowOff>108512</xdr:rowOff>
    </xdr:to>
    <xdr:sp macro="" textlink="">
      <xdr:nvSpPr>
        <xdr:cNvPr id="199" name="角丸四角形吹き出し 40">
          <a:extLst>
            <a:ext uri="{FF2B5EF4-FFF2-40B4-BE49-F238E27FC236}">
              <a16:creationId xmlns:a16="http://schemas.microsoft.com/office/drawing/2014/main" id="{02AC1309-0809-44C3-909F-39DB406F82DB}"/>
            </a:ext>
          </a:extLst>
        </xdr:cNvPr>
        <xdr:cNvSpPr/>
      </xdr:nvSpPr>
      <xdr:spPr>
        <a:xfrm>
          <a:off x="26018021" y="10050985"/>
          <a:ext cx="1962270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303</xdr:col>
      <xdr:colOff>180856</xdr:colOff>
      <xdr:row>29</xdr:row>
      <xdr:rowOff>13418</xdr:rowOff>
    </xdr:from>
    <xdr:to>
      <xdr:col>309</xdr:col>
      <xdr:colOff>60285</xdr:colOff>
      <xdr:row>30</xdr:row>
      <xdr:rowOff>188950</xdr:rowOff>
    </xdr:to>
    <xdr:sp macro="" textlink="">
      <xdr:nvSpPr>
        <xdr:cNvPr id="201" name="角丸四角形吹き出し 38">
          <a:extLst>
            <a:ext uri="{FF2B5EF4-FFF2-40B4-BE49-F238E27FC236}">
              <a16:creationId xmlns:a16="http://schemas.microsoft.com/office/drawing/2014/main" id="{29FF2101-7DD5-4D3E-B157-3DFE3501316C}"/>
            </a:ext>
          </a:extLst>
        </xdr:cNvPr>
        <xdr:cNvSpPr/>
      </xdr:nvSpPr>
      <xdr:spPr>
        <a:xfrm>
          <a:off x="33744575" y="8800231"/>
          <a:ext cx="2248773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303</xdr:col>
      <xdr:colOff>229083</xdr:colOff>
      <xdr:row>33</xdr:row>
      <xdr:rowOff>168797</xdr:rowOff>
    </xdr:from>
    <xdr:to>
      <xdr:col>309</xdr:col>
      <xdr:colOff>48228</xdr:colOff>
      <xdr:row>35</xdr:row>
      <xdr:rowOff>108512</xdr:rowOff>
    </xdr:to>
    <xdr:sp macro="" textlink="">
      <xdr:nvSpPr>
        <xdr:cNvPr id="202" name="角丸四角形吹き出し 40">
          <a:extLst>
            <a:ext uri="{FF2B5EF4-FFF2-40B4-BE49-F238E27FC236}">
              <a16:creationId xmlns:a16="http://schemas.microsoft.com/office/drawing/2014/main" id="{6D3488C9-88C5-4A87-8090-79D19362189A}"/>
            </a:ext>
          </a:extLst>
        </xdr:cNvPr>
        <xdr:cNvSpPr/>
      </xdr:nvSpPr>
      <xdr:spPr>
        <a:xfrm>
          <a:off x="33792802" y="10050985"/>
          <a:ext cx="2188489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345</xdr:col>
      <xdr:colOff>180856</xdr:colOff>
      <xdr:row>29</xdr:row>
      <xdr:rowOff>13418</xdr:rowOff>
    </xdr:from>
    <xdr:to>
      <xdr:col>351</xdr:col>
      <xdr:colOff>60285</xdr:colOff>
      <xdr:row>30</xdr:row>
      <xdr:rowOff>188950</xdr:rowOff>
    </xdr:to>
    <xdr:sp macro="" textlink="">
      <xdr:nvSpPr>
        <xdr:cNvPr id="203" name="角丸四角形吹き出し 38">
          <a:extLst>
            <a:ext uri="{FF2B5EF4-FFF2-40B4-BE49-F238E27FC236}">
              <a16:creationId xmlns:a16="http://schemas.microsoft.com/office/drawing/2014/main" id="{1EA22F50-6480-49CA-AC20-04688D15B4EE}"/>
            </a:ext>
          </a:extLst>
        </xdr:cNvPr>
        <xdr:cNvSpPr/>
      </xdr:nvSpPr>
      <xdr:spPr>
        <a:xfrm>
          <a:off x="41507450" y="8800231"/>
          <a:ext cx="2201148" cy="437469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345</xdr:col>
      <xdr:colOff>229083</xdr:colOff>
      <xdr:row>33</xdr:row>
      <xdr:rowOff>168797</xdr:rowOff>
    </xdr:from>
    <xdr:to>
      <xdr:col>351</xdr:col>
      <xdr:colOff>48228</xdr:colOff>
      <xdr:row>35</xdr:row>
      <xdr:rowOff>108512</xdr:rowOff>
    </xdr:to>
    <xdr:sp macro="" textlink="">
      <xdr:nvSpPr>
        <xdr:cNvPr id="204" name="角丸四角形吹き出し 40">
          <a:extLst>
            <a:ext uri="{FF2B5EF4-FFF2-40B4-BE49-F238E27FC236}">
              <a16:creationId xmlns:a16="http://schemas.microsoft.com/office/drawing/2014/main" id="{95767C12-E350-4A89-848A-77136152E26F}"/>
            </a:ext>
          </a:extLst>
        </xdr:cNvPr>
        <xdr:cNvSpPr/>
      </xdr:nvSpPr>
      <xdr:spPr>
        <a:xfrm>
          <a:off x="41555677" y="10050985"/>
          <a:ext cx="2140864" cy="463590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177800</xdr:colOff>
      <xdr:row>37</xdr:row>
      <xdr:rowOff>149224</xdr:rowOff>
    </xdr:from>
    <xdr:to>
      <xdr:col>51</xdr:col>
      <xdr:colOff>101600</xdr:colOff>
      <xdr:row>40</xdr:row>
      <xdr:rowOff>130174</xdr:rowOff>
    </xdr:to>
    <xdr:sp macro="" textlink="">
      <xdr:nvSpPr>
        <xdr:cNvPr id="3" name="円形吹き出し 8">
          <a:extLst>
            <a:ext uri="{FF2B5EF4-FFF2-40B4-BE49-F238E27FC236}">
              <a16:creationId xmlns:a16="http://schemas.microsoft.com/office/drawing/2014/main" id="{FA63BE0C-F93A-4AA3-8127-2DA745C1AE87}"/>
            </a:ext>
          </a:extLst>
        </xdr:cNvPr>
        <xdr:cNvSpPr/>
      </xdr:nvSpPr>
      <xdr:spPr>
        <a:xfrm>
          <a:off x="4540250" y="7197724"/>
          <a:ext cx="2638425" cy="552450"/>
        </a:xfrm>
        <a:prstGeom prst="wedgeEllipseCallout">
          <a:avLst>
            <a:gd name="adj1" fmla="val -102105"/>
            <a:gd name="adj2" fmla="val 181598"/>
          </a:avLst>
        </a:prstGeom>
        <a:ln w="1270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①、②の合計額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85046</xdr:colOff>
      <xdr:row>1</xdr:row>
      <xdr:rowOff>102054</xdr:rowOff>
    </xdr:from>
    <xdr:to>
      <xdr:col>7</xdr:col>
      <xdr:colOff>459243</xdr:colOff>
      <xdr:row>6</xdr:row>
      <xdr:rowOff>-1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428751" y="17349108"/>
          <a:ext cx="3844018" cy="1003526"/>
        </a:xfrm>
        <a:prstGeom prst="wedgeEllipseCallout">
          <a:avLst>
            <a:gd name="adj1" fmla="val -68147"/>
            <a:gd name="adj2" fmla="val -40133"/>
          </a:avLst>
        </a:prstGeom>
        <a:ln w="22225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600"/>
            <a:t>生徒の交通費を支給した場合は作成して下さい。</a:t>
          </a:r>
          <a:endParaRPr kumimoji="1" lang="en-US" altLang="ja-JP" sz="1600"/>
        </a:p>
        <a:p>
          <a:pPr algn="ctr"/>
          <a:endParaRPr kumimoji="1" lang="ja-JP" altLang="en-US" sz="1100"/>
        </a:p>
      </xdr:txBody>
    </xdr:sp>
    <xdr:clientData/>
  </xdr:twoCellAnchor>
  <xdr:oneCellAnchor>
    <xdr:from>
      <xdr:col>17</xdr:col>
      <xdr:colOff>85046</xdr:colOff>
      <xdr:row>1</xdr:row>
      <xdr:rowOff>102054</xdr:rowOff>
    </xdr:from>
    <xdr:ext cx="3844018" cy="1003526"/>
    <xdr:sp macro="" textlink="">
      <xdr:nvSpPr>
        <xdr:cNvPr id="4" name="円形吹き出し 6">
          <a:extLst>
            <a:ext uri="{FF2B5EF4-FFF2-40B4-BE49-F238E27FC236}">
              <a16:creationId xmlns:a16="http://schemas.microsoft.com/office/drawing/2014/main" id="{3D974A89-C56D-445E-AA45-F368965F1D04}"/>
            </a:ext>
          </a:extLst>
        </xdr:cNvPr>
        <xdr:cNvSpPr/>
      </xdr:nvSpPr>
      <xdr:spPr>
        <a:xfrm>
          <a:off x="1428751" y="17349108"/>
          <a:ext cx="3844018" cy="1003526"/>
        </a:xfrm>
        <a:prstGeom prst="wedgeEllipseCallout">
          <a:avLst>
            <a:gd name="adj1" fmla="val -68147"/>
            <a:gd name="adj2" fmla="val -40133"/>
          </a:avLst>
        </a:prstGeom>
        <a:ln w="22225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600"/>
            <a:t>生徒の交通費を支給した場合は作成して下さい。</a:t>
          </a:r>
          <a:endParaRPr kumimoji="1" lang="en-US" altLang="ja-JP" sz="1600"/>
        </a:p>
        <a:p>
          <a:pPr algn="ctr"/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</xdr:row>
      <xdr:rowOff>57150</xdr:rowOff>
    </xdr:from>
    <xdr:to>
      <xdr:col>8</xdr:col>
      <xdr:colOff>200024</xdr:colOff>
      <xdr:row>5</xdr:row>
      <xdr:rowOff>114300</xdr:rowOff>
    </xdr:to>
    <xdr:sp macro="" textlink="">
      <xdr:nvSpPr>
        <xdr:cNvPr id="2" name="円形吹き出し 13">
          <a:extLst>
            <a:ext uri="{FF2B5EF4-FFF2-40B4-BE49-F238E27FC236}">
              <a16:creationId xmlns:a16="http://schemas.microsoft.com/office/drawing/2014/main" id="{1F0B73C2-6EF0-4580-A5B0-17F12E5EDF21}"/>
            </a:ext>
          </a:extLst>
        </xdr:cNvPr>
        <xdr:cNvSpPr/>
      </xdr:nvSpPr>
      <xdr:spPr>
        <a:xfrm>
          <a:off x="123824" y="238125"/>
          <a:ext cx="3400425" cy="838200"/>
        </a:xfrm>
        <a:prstGeom prst="wedgeEllipseCallout">
          <a:avLst>
            <a:gd name="adj1" fmla="val 12351"/>
            <a:gd name="adj2" fmla="val 97776"/>
          </a:avLst>
        </a:prstGeom>
        <a:ln w="15875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講師等に謝金を</a:t>
          </a:r>
          <a:r>
            <a:rPr kumimoji="1" lang="ja-JP" altLang="en-US" sz="900">
              <a:latin typeface="+mn-ea"/>
              <a:ea typeface="+mn-ea"/>
            </a:rPr>
            <a:t>支払い</a:t>
          </a:r>
          <a:r>
            <a:rPr kumimoji="1" lang="ja-JP" altLang="en-US" sz="1050">
              <a:latin typeface="+mn-ea"/>
              <a:ea typeface="+mn-ea"/>
            </a:rPr>
            <a:t>受領書等が得られなかった場合に作成して下さい。</a:t>
          </a:r>
          <a:endParaRPr kumimoji="1" lang="en-US" altLang="ja-JP" sz="1050">
            <a:latin typeface="+mn-ea"/>
            <a:ea typeface="+mn-ea"/>
          </a:endParaRPr>
        </a:p>
        <a:p>
          <a:pPr algn="ctr"/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hikariminami.hokkaido-c.ed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205"/>
  <sheetViews>
    <sheetView tabSelected="1" zoomScale="90" zoomScaleNormal="90" workbookViewId="0">
      <selection activeCell="L5" sqref="L5:U5"/>
    </sheetView>
  </sheetViews>
  <sheetFormatPr defaultRowHeight="13.5"/>
  <cols>
    <col min="1" max="7" width="9" style="51"/>
    <col min="8" max="8" width="14.125" style="51" customWidth="1"/>
    <col min="9" max="9" width="7" style="51" customWidth="1"/>
    <col min="10" max="10" width="13.25" style="51" customWidth="1"/>
    <col min="11" max="11" width="2.625" style="51" customWidth="1"/>
    <col min="12" max="12" width="8.375" style="51" customWidth="1"/>
    <col min="13" max="13" width="7.375" style="51" customWidth="1"/>
    <col min="14" max="18" width="9" style="51"/>
    <col min="19" max="19" width="9.375" style="51" customWidth="1"/>
    <col min="20" max="20" width="11.5" style="51" customWidth="1"/>
    <col min="21" max="21" width="10.5" style="51" customWidth="1"/>
    <col min="22" max="22" width="2.125" style="51" customWidth="1"/>
    <col min="23" max="23" width="4.625" style="477" customWidth="1"/>
    <col min="24" max="24" width="10.625" style="51" customWidth="1"/>
    <col min="25" max="25" width="11.875" style="51" customWidth="1"/>
    <col min="26" max="26" width="9" style="51"/>
    <col min="27" max="27" width="9.5" style="51" customWidth="1"/>
    <col min="28" max="28" width="10.625" style="51" customWidth="1"/>
    <col min="29" max="29" width="9.25" style="51" customWidth="1"/>
    <col min="30" max="30" width="9" style="51"/>
    <col min="31" max="31" width="8.625" style="51" customWidth="1"/>
    <col min="32" max="32" width="9.375" style="51" customWidth="1"/>
    <col min="33" max="33" width="3.375" style="51" customWidth="1"/>
    <col min="34" max="16384" width="9" style="51"/>
  </cols>
  <sheetData>
    <row r="1" spans="1:43" ht="20.25" customHeight="1">
      <c r="A1" s="607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L1" s="628" t="s">
        <v>215</v>
      </c>
      <c r="M1" s="628"/>
      <c r="N1" s="628"/>
      <c r="O1" s="628"/>
      <c r="P1" s="628"/>
      <c r="Q1" s="628"/>
      <c r="R1" s="628"/>
      <c r="S1" s="628"/>
      <c r="T1" s="628"/>
      <c r="U1" s="628"/>
      <c r="W1" s="607" t="s">
        <v>2</v>
      </c>
      <c r="X1" s="607"/>
      <c r="Y1" s="607"/>
      <c r="Z1" s="607"/>
      <c r="AA1" s="607"/>
      <c r="AB1" s="607"/>
      <c r="AC1" s="607"/>
      <c r="AD1" s="607"/>
      <c r="AE1" s="607"/>
      <c r="AF1" s="607"/>
      <c r="AG1" s="52"/>
      <c r="AH1" s="623" t="s">
        <v>1</v>
      </c>
      <c r="AI1" s="623"/>
      <c r="AJ1" s="623"/>
      <c r="AK1" s="623"/>
      <c r="AL1" s="623"/>
      <c r="AM1" s="623"/>
      <c r="AN1" s="623"/>
      <c r="AO1" s="623"/>
      <c r="AP1" s="623"/>
      <c r="AQ1" s="623"/>
    </row>
    <row r="2" spans="1:43" ht="21" customHeight="1">
      <c r="B2" s="53"/>
      <c r="C2" s="53"/>
      <c r="D2" s="53"/>
      <c r="E2" s="53"/>
      <c r="F2" s="53"/>
      <c r="G2" s="53"/>
      <c r="M2" s="568"/>
      <c r="N2" s="568"/>
      <c r="O2" s="568"/>
      <c r="P2" s="568"/>
      <c r="Q2" s="568"/>
      <c r="R2" s="568"/>
      <c r="S2" s="568"/>
      <c r="T2" s="569"/>
      <c r="U2" s="569"/>
      <c r="AH2" s="477"/>
    </row>
    <row r="3" spans="1:43" ht="27.75" customHeight="1">
      <c r="B3" s="53"/>
      <c r="C3" s="53"/>
      <c r="D3" s="53"/>
      <c r="E3" s="53"/>
      <c r="F3" s="53"/>
      <c r="G3" s="53"/>
      <c r="L3" s="629" t="s">
        <v>791</v>
      </c>
      <c r="M3" s="629"/>
      <c r="N3" s="629"/>
      <c r="O3" s="629"/>
      <c r="P3" s="629"/>
      <c r="Q3" s="629"/>
      <c r="R3" s="629"/>
      <c r="S3" s="629"/>
      <c r="T3" s="629"/>
      <c r="U3" s="629"/>
      <c r="W3" s="608" t="s">
        <v>15</v>
      </c>
      <c r="X3" s="608"/>
      <c r="Y3" s="608"/>
      <c r="Z3" s="608"/>
      <c r="AA3" s="608"/>
      <c r="AB3" s="608"/>
      <c r="AC3" s="608"/>
      <c r="AD3" s="608"/>
      <c r="AE3" s="608"/>
      <c r="AF3" s="608"/>
      <c r="AH3" s="608" t="s">
        <v>16</v>
      </c>
      <c r="AI3" s="608"/>
      <c r="AJ3" s="608"/>
      <c r="AK3" s="608"/>
      <c r="AL3" s="608"/>
      <c r="AM3" s="608"/>
      <c r="AN3" s="608"/>
      <c r="AO3" s="608"/>
      <c r="AP3" s="608"/>
      <c r="AQ3" s="608"/>
    </row>
    <row r="4" spans="1:43" ht="21" customHeight="1">
      <c r="B4" s="53"/>
      <c r="C4" s="53"/>
      <c r="D4" s="53"/>
      <c r="E4" s="53"/>
      <c r="F4" s="53"/>
      <c r="G4" s="53"/>
      <c r="L4" s="629" t="s">
        <v>827</v>
      </c>
      <c r="M4" s="629"/>
      <c r="N4" s="629"/>
      <c r="O4" s="629"/>
      <c r="P4" s="629"/>
      <c r="Q4" s="629"/>
      <c r="R4" s="629"/>
      <c r="S4" s="629"/>
      <c r="T4" s="629"/>
      <c r="U4" s="629"/>
      <c r="AH4" s="477"/>
    </row>
    <row r="5" spans="1:43" ht="21" customHeight="1">
      <c r="B5" s="53"/>
      <c r="C5" s="53"/>
      <c r="D5" s="53"/>
      <c r="E5" s="53"/>
      <c r="F5" s="53"/>
      <c r="G5" s="53"/>
      <c r="L5" s="629" t="s">
        <v>780</v>
      </c>
      <c r="M5" s="629"/>
      <c r="N5" s="629"/>
      <c r="O5" s="629"/>
      <c r="P5" s="629"/>
      <c r="Q5" s="629"/>
      <c r="R5" s="629"/>
      <c r="S5" s="629"/>
      <c r="T5" s="629"/>
      <c r="U5" s="629"/>
      <c r="V5" s="54"/>
      <c r="W5" s="478"/>
      <c r="X5" s="54"/>
      <c r="Y5" s="54"/>
      <c r="Z5" s="54"/>
      <c r="AA5" s="54"/>
      <c r="AB5" s="54"/>
      <c r="AC5" s="54"/>
      <c r="AD5" s="609" t="s">
        <v>3</v>
      </c>
      <c r="AE5" s="609"/>
      <c r="AF5" s="609"/>
      <c r="AH5" s="59"/>
      <c r="AI5" s="59"/>
      <c r="AJ5" s="630" t="s">
        <v>134</v>
      </c>
      <c r="AK5" s="630"/>
      <c r="AL5" s="630"/>
      <c r="AM5" s="630"/>
      <c r="AN5" s="630"/>
      <c r="AO5" s="630"/>
      <c r="AP5" s="59"/>
      <c r="AQ5" s="59"/>
    </row>
    <row r="6" spans="1:43" ht="21" customHeight="1">
      <c r="L6" s="629" t="s">
        <v>782</v>
      </c>
      <c r="M6" s="629"/>
      <c r="N6" s="629"/>
      <c r="O6" s="629"/>
      <c r="P6" s="629"/>
      <c r="Q6" s="629"/>
      <c r="R6" s="629"/>
      <c r="S6" s="629"/>
      <c r="T6" s="629"/>
      <c r="U6" s="629"/>
      <c r="V6" s="54"/>
      <c r="W6" s="478"/>
      <c r="X6" s="54"/>
      <c r="Y6" s="54"/>
      <c r="Z6" s="54"/>
      <c r="AA6" s="54"/>
      <c r="AB6" s="54"/>
      <c r="AC6" s="54"/>
      <c r="AD6" s="54"/>
      <c r="AE6" s="54"/>
      <c r="AF6" s="54"/>
      <c r="AH6" s="477"/>
      <c r="AJ6" s="630"/>
      <c r="AK6" s="630"/>
      <c r="AL6" s="630"/>
      <c r="AM6" s="630"/>
      <c r="AN6" s="630"/>
      <c r="AO6" s="630"/>
    </row>
    <row r="7" spans="1:43" ht="21" customHeight="1">
      <c r="D7" s="634"/>
      <c r="E7" s="634"/>
      <c r="F7" s="634"/>
      <c r="G7" s="634"/>
      <c r="L7" s="629" t="s">
        <v>783</v>
      </c>
      <c r="M7" s="629"/>
      <c r="N7" s="629"/>
      <c r="O7" s="629"/>
      <c r="P7" s="629"/>
      <c r="Q7" s="629"/>
      <c r="R7" s="629"/>
      <c r="S7" s="629"/>
      <c r="T7" s="629"/>
      <c r="U7" s="629"/>
      <c r="W7" s="610" t="s">
        <v>96</v>
      </c>
      <c r="X7" s="611"/>
      <c r="Y7" s="648" t="s">
        <v>4</v>
      </c>
      <c r="Z7" s="649"/>
      <c r="AA7" s="649"/>
      <c r="AB7" s="649"/>
      <c r="AC7" s="471"/>
      <c r="AD7" s="471"/>
      <c r="AE7" s="471"/>
      <c r="AF7" s="472"/>
      <c r="AH7" s="478"/>
      <c r="AI7" s="54"/>
      <c r="AJ7" s="54"/>
      <c r="AK7" s="54"/>
      <c r="AL7" s="54"/>
      <c r="AM7" s="54"/>
      <c r="AN7" s="54"/>
      <c r="AO7" s="624" t="s">
        <v>3</v>
      </c>
      <c r="AP7" s="624"/>
      <c r="AQ7" s="624"/>
    </row>
    <row r="8" spans="1:43" ht="21" customHeight="1">
      <c r="C8" s="635" t="s">
        <v>563</v>
      </c>
      <c r="D8" s="635"/>
      <c r="E8" s="635"/>
      <c r="F8" s="635"/>
      <c r="G8" s="635"/>
      <c r="H8" s="635"/>
      <c r="L8" s="629" t="s">
        <v>785</v>
      </c>
      <c r="M8" s="629"/>
      <c r="N8" s="629"/>
      <c r="O8" s="629"/>
      <c r="P8" s="629"/>
      <c r="Q8" s="629"/>
      <c r="R8" s="629"/>
      <c r="S8" s="629"/>
      <c r="T8" s="629"/>
      <c r="U8" s="629"/>
      <c r="W8" s="612"/>
      <c r="X8" s="613"/>
      <c r="Y8" s="467"/>
      <c r="Z8" s="468"/>
      <c r="AA8" s="468"/>
      <c r="AB8" s="468"/>
      <c r="AC8" s="468"/>
      <c r="AD8" s="468"/>
      <c r="AE8" s="468"/>
      <c r="AF8" s="469"/>
      <c r="AH8" s="478"/>
      <c r="AI8" s="54"/>
      <c r="AJ8" s="54"/>
      <c r="AK8" s="54"/>
      <c r="AL8" s="54"/>
      <c r="AM8" s="54"/>
      <c r="AN8" s="54"/>
      <c r="AO8" s="54"/>
      <c r="AP8" s="54"/>
      <c r="AQ8" s="54"/>
    </row>
    <row r="9" spans="1:43" ht="21" customHeight="1">
      <c r="L9" s="629" t="s">
        <v>786</v>
      </c>
      <c r="M9" s="629"/>
      <c r="N9" s="629"/>
      <c r="O9" s="629"/>
      <c r="P9" s="629"/>
      <c r="Q9" s="629"/>
      <c r="R9" s="629"/>
      <c r="S9" s="629"/>
      <c r="T9" s="629"/>
      <c r="U9" s="629"/>
      <c r="W9" s="614"/>
      <c r="X9" s="615"/>
      <c r="Y9" s="650" t="s">
        <v>5</v>
      </c>
      <c r="Z9" s="651"/>
      <c r="AA9" s="651"/>
      <c r="AB9" s="651"/>
      <c r="AC9" s="651"/>
      <c r="AD9" s="651"/>
      <c r="AE9" s="55"/>
      <c r="AF9" s="56"/>
      <c r="AH9" s="625" t="s">
        <v>819</v>
      </c>
      <c r="AI9" s="626"/>
      <c r="AJ9" s="626"/>
      <c r="AK9" s="626"/>
      <c r="AL9" s="626"/>
      <c r="AM9" s="626"/>
      <c r="AN9" s="626"/>
      <c r="AO9" s="626"/>
      <c r="AP9" s="626"/>
      <c r="AQ9" s="627"/>
    </row>
    <row r="10" spans="1:43" ht="21" customHeight="1">
      <c r="L10" s="629" t="s">
        <v>784</v>
      </c>
      <c r="M10" s="629"/>
      <c r="N10" s="629"/>
      <c r="O10" s="629"/>
      <c r="P10" s="629"/>
      <c r="Q10" s="629"/>
      <c r="R10" s="629"/>
      <c r="S10" s="629"/>
      <c r="T10" s="629"/>
      <c r="U10" s="629"/>
      <c r="W10" s="610" t="s">
        <v>6</v>
      </c>
      <c r="X10" s="611"/>
      <c r="Y10" s="470"/>
      <c r="Z10" s="471"/>
      <c r="AA10" s="471"/>
      <c r="AB10" s="471"/>
      <c r="AC10" s="471"/>
      <c r="AD10" s="471"/>
      <c r="AE10" s="471"/>
      <c r="AF10" s="472"/>
      <c r="AH10" s="599"/>
      <c r="AI10" s="600"/>
      <c r="AJ10" s="600"/>
      <c r="AK10" s="600"/>
      <c r="AL10" s="600"/>
      <c r="AM10" s="600"/>
      <c r="AN10" s="600"/>
      <c r="AO10" s="600"/>
      <c r="AP10" s="600"/>
      <c r="AQ10" s="601"/>
    </row>
    <row r="11" spans="1:43" ht="21" customHeight="1">
      <c r="C11" s="645"/>
      <c r="D11" s="645"/>
      <c r="E11" s="645"/>
      <c r="L11" s="629" t="s">
        <v>788</v>
      </c>
      <c r="M11" s="629"/>
      <c r="N11" s="629"/>
      <c r="O11" s="629"/>
      <c r="P11" s="629"/>
      <c r="Q11" s="629"/>
      <c r="R11" s="629"/>
      <c r="S11" s="629"/>
      <c r="T11" s="629"/>
      <c r="U11" s="629"/>
      <c r="W11" s="612"/>
      <c r="X11" s="613"/>
      <c r="Y11" s="646" t="s">
        <v>564</v>
      </c>
      <c r="Z11" s="640"/>
      <c r="AA11" s="640"/>
      <c r="AB11" s="640"/>
      <c r="AC11" s="640"/>
      <c r="AD11" s="640"/>
      <c r="AE11" s="640"/>
      <c r="AF11" s="641"/>
      <c r="AH11" s="599" t="s">
        <v>820</v>
      </c>
      <c r="AI11" s="600"/>
      <c r="AJ11" s="600"/>
      <c r="AK11" s="600"/>
      <c r="AL11" s="600"/>
      <c r="AM11" s="600"/>
      <c r="AN11" s="600"/>
      <c r="AO11" s="600"/>
      <c r="AP11" s="600"/>
      <c r="AQ11" s="601"/>
    </row>
    <row r="12" spans="1:43" ht="21" customHeight="1">
      <c r="C12" s="645"/>
      <c r="D12" s="645"/>
      <c r="E12" s="645"/>
      <c r="L12" s="629" t="s">
        <v>793</v>
      </c>
      <c r="M12" s="629"/>
      <c r="N12" s="629"/>
      <c r="O12" s="629"/>
      <c r="P12" s="629"/>
      <c r="Q12" s="629"/>
      <c r="R12" s="629"/>
      <c r="S12" s="629"/>
      <c r="T12" s="629"/>
      <c r="U12" s="629"/>
      <c r="W12" s="614"/>
      <c r="X12" s="615"/>
      <c r="Y12" s="474"/>
      <c r="Z12" s="475"/>
      <c r="AA12" s="475"/>
      <c r="AB12" s="475"/>
      <c r="AC12" s="475"/>
      <c r="AD12" s="475"/>
      <c r="AE12" s="475"/>
      <c r="AF12" s="476"/>
      <c r="AH12" s="599"/>
      <c r="AI12" s="600"/>
      <c r="AJ12" s="600"/>
      <c r="AK12" s="600"/>
      <c r="AL12" s="600"/>
      <c r="AM12" s="600"/>
      <c r="AN12" s="600"/>
      <c r="AO12" s="600"/>
      <c r="AP12" s="600"/>
      <c r="AQ12" s="601"/>
    </row>
    <row r="13" spans="1:43" ht="21" customHeight="1">
      <c r="A13" s="161"/>
      <c r="B13" s="161"/>
      <c r="C13" s="647" t="s">
        <v>95</v>
      </c>
      <c r="D13" s="647"/>
      <c r="E13" s="647"/>
      <c r="F13" s="647"/>
      <c r="G13" s="161"/>
      <c r="H13" s="161"/>
      <c r="I13" s="161"/>
      <c r="J13" s="161"/>
      <c r="L13" s="629" t="s">
        <v>787</v>
      </c>
      <c r="M13" s="629"/>
      <c r="N13" s="629"/>
      <c r="O13" s="629"/>
      <c r="P13" s="629"/>
      <c r="Q13" s="629"/>
      <c r="R13" s="629"/>
      <c r="S13" s="629"/>
      <c r="T13" s="629"/>
      <c r="U13" s="629"/>
      <c r="W13" s="610" t="s">
        <v>105</v>
      </c>
      <c r="X13" s="611"/>
      <c r="Y13" s="636" t="s">
        <v>221</v>
      </c>
      <c r="Z13" s="637"/>
      <c r="AA13" s="637"/>
      <c r="AB13" s="637"/>
      <c r="AC13" s="637"/>
      <c r="AD13" s="637"/>
      <c r="AE13" s="637"/>
      <c r="AF13" s="638"/>
      <c r="AH13" s="593" t="s">
        <v>212</v>
      </c>
      <c r="AI13" s="594"/>
      <c r="AJ13" s="594"/>
      <c r="AK13" s="594"/>
      <c r="AL13" s="594"/>
      <c r="AM13" s="594"/>
      <c r="AN13" s="594"/>
      <c r="AO13" s="594"/>
      <c r="AP13" s="594"/>
      <c r="AQ13" s="595"/>
    </row>
    <row r="14" spans="1:43" ht="21" customHeight="1">
      <c r="A14" s="161"/>
      <c r="B14" s="161"/>
      <c r="C14" s="647"/>
      <c r="D14" s="647"/>
      <c r="E14" s="647"/>
      <c r="F14" s="647"/>
      <c r="G14" s="161"/>
      <c r="H14" s="161"/>
      <c r="I14" s="161"/>
      <c r="J14" s="161"/>
      <c r="L14" s="656" t="s">
        <v>792</v>
      </c>
      <c r="M14" s="656"/>
      <c r="N14" s="656"/>
      <c r="O14" s="656"/>
      <c r="P14" s="656"/>
      <c r="Q14" s="656"/>
      <c r="R14" s="656"/>
      <c r="S14" s="656"/>
      <c r="T14" s="656"/>
      <c r="U14" s="656"/>
      <c r="W14" s="612"/>
      <c r="X14" s="613"/>
      <c r="Y14" s="639" t="s">
        <v>222</v>
      </c>
      <c r="Z14" s="640"/>
      <c r="AA14" s="640"/>
      <c r="AB14" s="640"/>
      <c r="AC14" s="640"/>
      <c r="AD14" s="640"/>
      <c r="AE14" s="640"/>
      <c r="AF14" s="641"/>
      <c r="AH14" s="593"/>
      <c r="AI14" s="594"/>
      <c r="AJ14" s="594"/>
      <c r="AK14" s="594"/>
      <c r="AL14" s="594"/>
      <c r="AM14" s="594"/>
      <c r="AN14" s="594"/>
      <c r="AO14" s="594"/>
      <c r="AP14" s="594"/>
      <c r="AQ14" s="595"/>
    </row>
    <row r="15" spans="1:43" ht="21" customHeight="1">
      <c r="A15" s="161"/>
      <c r="B15" s="161"/>
      <c r="C15" s="192"/>
      <c r="D15" s="192"/>
      <c r="E15" s="192"/>
      <c r="F15" s="192"/>
      <c r="G15" s="192"/>
      <c r="H15" s="192"/>
      <c r="I15" s="161"/>
      <c r="J15" s="161"/>
      <c r="L15" s="629" t="s">
        <v>789</v>
      </c>
      <c r="M15" s="629"/>
      <c r="N15" s="629"/>
      <c r="O15" s="629"/>
      <c r="P15" s="629"/>
      <c r="Q15" s="629"/>
      <c r="R15" s="629"/>
      <c r="S15" s="629"/>
      <c r="T15" s="629"/>
      <c r="U15" s="629"/>
      <c r="W15" s="614"/>
      <c r="X15" s="615"/>
      <c r="Y15" s="474"/>
      <c r="Z15" s="475"/>
      <c r="AA15" s="475"/>
      <c r="AB15" s="475"/>
      <c r="AC15" s="475"/>
      <c r="AD15" s="475"/>
      <c r="AE15" s="475"/>
      <c r="AF15" s="476"/>
      <c r="AH15" s="593" t="s">
        <v>238</v>
      </c>
      <c r="AI15" s="594"/>
      <c r="AJ15" s="594"/>
      <c r="AK15" s="594"/>
      <c r="AL15" s="594"/>
      <c r="AM15" s="594"/>
      <c r="AN15" s="594"/>
      <c r="AO15" s="594"/>
      <c r="AP15" s="594"/>
      <c r="AQ15" s="595"/>
    </row>
    <row r="16" spans="1:43" ht="21" customHeight="1">
      <c r="A16" s="161"/>
      <c r="B16" s="161"/>
      <c r="C16" s="192"/>
      <c r="D16" s="192"/>
      <c r="E16" s="192"/>
      <c r="F16" s="192"/>
      <c r="G16" s="192"/>
      <c r="H16" s="192"/>
      <c r="I16" s="161"/>
      <c r="J16" s="161"/>
      <c r="L16" s="629" t="s">
        <v>790</v>
      </c>
      <c r="M16" s="629"/>
      <c r="N16" s="629"/>
      <c r="O16" s="629"/>
      <c r="P16" s="629"/>
      <c r="Q16" s="629"/>
      <c r="R16" s="629"/>
      <c r="S16" s="629"/>
      <c r="T16" s="629"/>
      <c r="U16" s="629"/>
      <c r="W16" s="616" t="s">
        <v>106</v>
      </c>
      <c r="X16" s="617"/>
      <c r="Y16" s="642" t="s">
        <v>7</v>
      </c>
      <c r="Z16" s="643"/>
      <c r="AA16" s="643"/>
      <c r="AB16" s="643"/>
      <c r="AC16" s="643"/>
      <c r="AD16" s="643"/>
      <c r="AE16" s="643"/>
      <c r="AF16" s="644"/>
      <c r="AH16" s="593" t="s">
        <v>237</v>
      </c>
      <c r="AI16" s="594"/>
      <c r="AJ16" s="594"/>
      <c r="AK16" s="594"/>
      <c r="AL16" s="594"/>
      <c r="AM16" s="594"/>
      <c r="AN16" s="594"/>
      <c r="AO16" s="594"/>
      <c r="AP16" s="594"/>
      <c r="AQ16" s="595"/>
    </row>
    <row r="17" spans="1:43" ht="21" customHeight="1">
      <c r="A17" s="161"/>
      <c r="B17" s="161"/>
      <c r="C17" s="192"/>
      <c r="D17" s="192"/>
      <c r="E17" s="192"/>
      <c r="F17" s="192"/>
      <c r="G17" s="192"/>
      <c r="H17" s="192"/>
      <c r="I17" s="161"/>
      <c r="J17" s="161"/>
      <c r="L17" s="629" t="s">
        <v>807</v>
      </c>
      <c r="M17" s="629"/>
      <c r="N17" s="629"/>
      <c r="O17" s="629"/>
      <c r="P17" s="629"/>
      <c r="Q17" s="629"/>
      <c r="R17" s="629"/>
      <c r="S17" s="629"/>
      <c r="T17" s="629"/>
      <c r="U17" s="629"/>
      <c r="W17" s="618"/>
      <c r="X17" s="619"/>
      <c r="Y17" s="593" t="s">
        <v>218</v>
      </c>
      <c r="Z17" s="594"/>
      <c r="AA17" s="594"/>
      <c r="AB17" s="594"/>
      <c r="AC17" s="594"/>
      <c r="AD17" s="594"/>
      <c r="AE17" s="594"/>
      <c r="AF17" s="595"/>
      <c r="AH17" s="593" t="s">
        <v>239</v>
      </c>
      <c r="AI17" s="594"/>
      <c r="AJ17" s="594"/>
      <c r="AK17" s="594"/>
      <c r="AL17" s="594"/>
      <c r="AM17" s="594"/>
      <c r="AN17" s="594"/>
      <c r="AO17" s="594"/>
      <c r="AP17" s="594"/>
      <c r="AQ17" s="595"/>
    </row>
    <row r="18" spans="1:43" ht="21" customHeight="1">
      <c r="A18" s="161"/>
      <c r="B18" s="161"/>
      <c r="C18" s="635" t="s">
        <v>211</v>
      </c>
      <c r="D18" s="652"/>
      <c r="E18" s="652"/>
      <c r="F18" s="652"/>
      <c r="G18" s="652"/>
      <c r="H18" s="652"/>
      <c r="I18" s="161"/>
      <c r="J18" s="161"/>
      <c r="L18" s="629" t="s">
        <v>795</v>
      </c>
      <c r="M18" s="629"/>
      <c r="N18" s="629"/>
      <c r="O18" s="629"/>
      <c r="P18" s="629"/>
      <c r="Q18" s="629"/>
      <c r="R18" s="629"/>
      <c r="S18" s="629"/>
      <c r="T18" s="629"/>
      <c r="U18" s="629"/>
      <c r="W18" s="618"/>
      <c r="X18" s="619"/>
      <c r="Y18" s="593" t="s">
        <v>219</v>
      </c>
      <c r="Z18" s="594"/>
      <c r="AA18" s="594"/>
      <c r="AB18" s="594"/>
      <c r="AC18" s="594"/>
      <c r="AD18" s="594"/>
      <c r="AE18" s="594"/>
      <c r="AF18" s="595"/>
      <c r="AH18" s="593" t="s">
        <v>240</v>
      </c>
      <c r="AI18" s="594"/>
      <c r="AJ18" s="594"/>
      <c r="AK18" s="594"/>
      <c r="AL18" s="594"/>
      <c r="AM18" s="594"/>
      <c r="AN18" s="594"/>
      <c r="AO18" s="594"/>
      <c r="AP18" s="594"/>
      <c r="AQ18" s="595"/>
    </row>
    <row r="19" spans="1:43" ht="21" customHeight="1">
      <c r="A19" s="161"/>
      <c r="B19" s="161"/>
      <c r="C19" s="652"/>
      <c r="D19" s="652"/>
      <c r="E19" s="652"/>
      <c r="F19" s="652"/>
      <c r="G19" s="652"/>
      <c r="H19" s="652"/>
      <c r="I19" s="161"/>
      <c r="J19" s="161"/>
      <c r="L19" s="657" t="s">
        <v>794</v>
      </c>
      <c r="M19" s="657"/>
      <c r="N19" s="657"/>
      <c r="O19" s="657"/>
      <c r="P19" s="657"/>
      <c r="Q19" s="657"/>
      <c r="R19" s="657"/>
      <c r="S19" s="657"/>
      <c r="T19" s="657"/>
      <c r="U19" s="657"/>
      <c r="W19" s="618"/>
      <c r="X19" s="619"/>
      <c r="Y19" s="593" t="s">
        <v>220</v>
      </c>
      <c r="Z19" s="594"/>
      <c r="AA19" s="594"/>
      <c r="AB19" s="594"/>
      <c r="AC19" s="594"/>
      <c r="AD19" s="594"/>
      <c r="AE19" s="594"/>
      <c r="AF19" s="595"/>
      <c r="AH19" s="593" t="s">
        <v>241</v>
      </c>
      <c r="AI19" s="594"/>
      <c r="AJ19" s="594"/>
      <c r="AK19" s="594"/>
      <c r="AL19" s="594"/>
      <c r="AM19" s="594"/>
      <c r="AN19" s="594"/>
      <c r="AO19" s="594"/>
      <c r="AP19" s="594"/>
      <c r="AQ19" s="595"/>
    </row>
    <row r="20" spans="1:43" ht="21" customHeight="1">
      <c r="A20" s="161"/>
      <c r="B20" s="161"/>
      <c r="C20" s="163"/>
      <c r="D20" s="163"/>
      <c r="E20" s="163"/>
      <c r="F20" s="163"/>
      <c r="G20" s="163"/>
      <c r="H20" s="163"/>
      <c r="I20" s="161"/>
      <c r="J20" s="161"/>
      <c r="L20" s="629" t="s">
        <v>796</v>
      </c>
      <c r="M20" s="629"/>
      <c r="N20" s="629"/>
      <c r="O20" s="629"/>
      <c r="P20" s="629"/>
      <c r="Q20" s="629"/>
      <c r="R20" s="629"/>
      <c r="S20" s="629"/>
      <c r="T20" s="629"/>
      <c r="U20" s="629"/>
      <c r="W20" s="620"/>
      <c r="X20" s="621"/>
      <c r="Y20" s="596"/>
      <c r="Z20" s="597"/>
      <c r="AA20" s="597"/>
      <c r="AB20" s="597"/>
      <c r="AC20" s="597"/>
      <c r="AD20" s="597"/>
      <c r="AE20" s="597"/>
      <c r="AF20" s="598"/>
      <c r="AH20" s="593" t="s">
        <v>242</v>
      </c>
      <c r="AI20" s="594"/>
      <c r="AJ20" s="594"/>
      <c r="AK20" s="594"/>
      <c r="AL20" s="594"/>
      <c r="AM20" s="594"/>
      <c r="AN20" s="594"/>
      <c r="AO20" s="594"/>
      <c r="AP20" s="594"/>
      <c r="AQ20" s="595"/>
    </row>
    <row r="21" spans="1:43" ht="21" customHeight="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L21" s="629" t="s">
        <v>797</v>
      </c>
      <c r="M21" s="629"/>
      <c r="N21" s="629"/>
      <c r="O21" s="629"/>
      <c r="P21" s="629"/>
      <c r="Q21" s="629"/>
      <c r="R21" s="629"/>
      <c r="S21" s="629"/>
      <c r="T21" s="629"/>
      <c r="U21" s="629"/>
      <c r="W21" s="610" t="s">
        <v>107</v>
      </c>
      <c r="X21" s="611"/>
      <c r="Y21" s="642" t="s">
        <v>8</v>
      </c>
      <c r="Z21" s="643"/>
      <c r="AA21" s="643"/>
      <c r="AB21" s="643"/>
      <c r="AC21" s="643"/>
      <c r="AD21" s="643"/>
      <c r="AE21" s="643"/>
      <c r="AF21" s="644"/>
      <c r="AH21" s="593" t="s">
        <v>110</v>
      </c>
      <c r="AI21" s="594"/>
      <c r="AJ21" s="594"/>
      <c r="AK21" s="594"/>
      <c r="AL21" s="594"/>
      <c r="AM21" s="594"/>
      <c r="AN21" s="594"/>
      <c r="AO21" s="594"/>
      <c r="AP21" s="594"/>
      <c r="AQ21" s="595"/>
    </row>
    <row r="22" spans="1:43" ht="21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L22" s="629" t="s">
        <v>781</v>
      </c>
      <c r="M22" s="629"/>
      <c r="N22" s="629"/>
      <c r="O22" s="629"/>
      <c r="P22" s="629"/>
      <c r="Q22" s="629"/>
      <c r="R22" s="629"/>
      <c r="S22" s="629"/>
      <c r="T22" s="629"/>
      <c r="U22" s="629"/>
      <c r="W22" s="612"/>
      <c r="X22" s="613"/>
      <c r="Y22" s="631" t="s">
        <v>10</v>
      </c>
      <c r="Z22" s="632"/>
      <c r="AA22" s="632"/>
      <c r="AB22" s="632"/>
      <c r="AC22" s="632"/>
      <c r="AD22" s="632"/>
      <c r="AE22" s="632"/>
      <c r="AF22" s="633"/>
      <c r="AH22" s="593" t="s">
        <v>111</v>
      </c>
      <c r="AI22" s="594"/>
      <c r="AJ22" s="594"/>
      <c r="AK22" s="594"/>
      <c r="AL22" s="594"/>
      <c r="AM22" s="594"/>
      <c r="AN22" s="594"/>
      <c r="AO22" s="594"/>
      <c r="AP22" s="594"/>
      <c r="AQ22" s="595"/>
    </row>
    <row r="23" spans="1:43" ht="21" customHeight="1">
      <c r="A23" s="161"/>
      <c r="B23" s="161"/>
      <c r="C23" s="193"/>
      <c r="D23" s="193"/>
      <c r="E23" s="193"/>
      <c r="F23" s="193"/>
      <c r="G23" s="193"/>
      <c r="H23" s="193"/>
      <c r="I23" s="161"/>
      <c r="J23" s="161"/>
      <c r="L23" s="629" t="s">
        <v>808</v>
      </c>
      <c r="M23" s="629"/>
      <c r="N23" s="629"/>
      <c r="O23" s="629"/>
      <c r="P23" s="629"/>
      <c r="Q23" s="629"/>
      <c r="R23" s="629"/>
      <c r="S23" s="629"/>
      <c r="T23" s="629"/>
      <c r="U23" s="629"/>
      <c r="W23" s="612"/>
      <c r="X23" s="613"/>
      <c r="Y23" s="631" t="s">
        <v>97</v>
      </c>
      <c r="Z23" s="632"/>
      <c r="AA23" s="632"/>
      <c r="AB23" s="632"/>
      <c r="AC23" s="632"/>
      <c r="AD23" s="632"/>
      <c r="AE23" s="632"/>
      <c r="AF23" s="633"/>
      <c r="AH23" s="593" t="s">
        <v>112</v>
      </c>
      <c r="AI23" s="594"/>
      <c r="AJ23" s="594"/>
      <c r="AK23" s="594"/>
      <c r="AL23" s="594"/>
      <c r="AM23" s="594"/>
      <c r="AN23" s="594"/>
      <c r="AO23" s="594"/>
      <c r="AP23" s="594"/>
      <c r="AQ23" s="595"/>
    </row>
    <row r="24" spans="1:43" ht="21" customHeight="1">
      <c r="A24" s="161"/>
      <c r="B24" s="161"/>
      <c r="C24" s="193"/>
      <c r="D24" s="193"/>
      <c r="E24" s="193"/>
      <c r="F24" s="193"/>
      <c r="G24" s="193"/>
      <c r="H24" s="193"/>
      <c r="I24" s="161"/>
      <c r="J24" s="161"/>
      <c r="L24" s="629" t="s">
        <v>801</v>
      </c>
      <c r="M24" s="629"/>
      <c r="N24" s="629"/>
      <c r="O24" s="629"/>
      <c r="P24" s="629"/>
      <c r="Q24" s="629"/>
      <c r="R24" s="629"/>
      <c r="S24" s="629"/>
      <c r="T24" s="629"/>
      <c r="U24" s="629"/>
      <c r="W24" s="612"/>
      <c r="X24" s="613"/>
      <c r="Y24" s="593" t="s">
        <v>12</v>
      </c>
      <c r="Z24" s="594"/>
      <c r="AA24" s="594"/>
      <c r="AB24" s="594"/>
      <c r="AC24" s="594"/>
      <c r="AD24" s="594"/>
      <c r="AE24" s="594"/>
      <c r="AF24" s="595"/>
      <c r="AH24" s="593" t="s">
        <v>243</v>
      </c>
      <c r="AI24" s="594"/>
      <c r="AJ24" s="594"/>
      <c r="AK24" s="594"/>
      <c r="AL24" s="594"/>
      <c r="AM24" s="594"/>
      <c r="AN24" s="594"/>
      <c r="AO24" s="594"/>
      <c r="AP24" s="594"/>
      <c r="AQ24" s="595"/>
    </row>
    <row r="25" spans="1:43" ht="21" customHeight="1">
      <c r="A25" s="161"/>
      <c r="B25" s="161"/>
      <c r="C25" s="655" t="s">
        <v>515</v>
      </c>
      <c r="D25" s="655"/>
      <c r="E25" s="655"/>
      <c r="F25" s="655"/>
      <c r="G25" s="655"/>
      <c r="H25" s="655"/>
      <c r="I25" s="161"/>
      <c r="J25" s="161"/>
      <c r="L25" s="629" t="s">
        <v>798</v>
      </c>
      <c r="M25" s="629"/>
      <c r="N25" s="629"/>
      <c r="O25" s="629"/>
      <c r="P25" s="629"/>
      <c r="Q25" s="629"/>
      <c r="R25" s="629"/>
      <c r="S25" s="629"/>
      <c r="T25" s="629"/>
      <c r="U25" s="629"/>
      <c r="W25" s="612"/>
      <c r="X25" s="613"/>
      <c r="Y25" s="631" t="s">
        <v>9</v>
      </c>
      <c r="Z25" s="632"/>
      <c r="AA25" s="632"/>
      <c r="AB25" s="632"/>
      <c r="AC25" s="632"/>
      <c r="AD25" s="632"/>
      <c r="AE25" s="632"/>
      <c r="AF25" s="633"/>
      <c r="AH25" s="593"/>
      <c r="AI25" s="594"/>
      <c r="AJ25" s="594"/>
      <c r="AK25" s="594"/>
      <c r="AL25" s="594"/>
      <c r="AM25" s="594"/>
      <c r="AN25" s="594"/>
      <c r="AO25" s="594"/>
      <c r="AP25" s="594"/>
      <c r="AQ25" s="595"/>
    </row>
    <row r="26" spans="1:43" ht="21" customHeight="1">
      <c r="A26" s="161"/>
      <c r="B26" s="161"/>
      <c r="C26" s="655"/>
      <c r="D26" s="655"/>
      <c r="E26" s="655"/>
      <c r="F26" s="655"/>
      <c r="G26" s="655"/>
      <c r="H26" s="655"/>
      <c r="I26" s="161"/>
      <c r="J26" s="161"/>
      <c r="L26" s="629" t="s">
        <v>799</v>
      </c>
      <c r="M26" s="629"/>
      <c r="N26" s="629"/>
      <c r="O26" s="629"/>
      <c r="P26" s="629"/>
      <c r="Q26" s="629"/>
      <c r="R26" s="629"/>
      <c r="S26" s="629"/>
      <c r="T26" s="629"/>
      <c r="U26" s="629"/>
      <c r="W26" s="612"/>
      <c r="X26" s="613"/>
      <c r="Y26" s="631" t="s">
        <v>11</v>
      </c>
      <c r="Z26" s="632"/>
      <c r="AA26" s="632"/>
      <c r="AB26" s="632"/>
      <c r="AC26" s="632"/>
      <c r="AD26" s="632"/>
      <c r="AE26" s="632"/>
      <c r="AF26" s="633"/>
      <c r="AH26" s="593"/>
      <c r="AI26" s="594"/>
      <c r="AJ26" s="594"/>
      <c r="AK26" s="594"/>
      <c r="AL26" s="594"/>
      <c r="AM26" s="594"/>
      <c r="AN26" s="594"/>
      <c r="AO26" s="594"/>
      <c r="AP26" s="594"/>
      <c r="AQ26" s="595"/>
    </row>
    <row r="27" spans="1:43" ht="21" customHeight="1">
      <c r="A27" s="161"/>
      <c r="B27" s="161"/>
      <c r="C27" s="655"/>
      <c r="D27" s="655"/>
      <c r="E27" s="655"/>
      <c r="F27" s="655"/>
      <c r="G27" s="655"/>
      <c r="H27" s="655"/>
      <c r="I27" s="161"/>
      <c r="J27" s="161"/>
      <c r="L27" s="629" t="s">
        <v>800</v>
      </c>
      <c r="M27" s="629"/>
      <c r="N27" s="629"/>
      <c r="O27" s="629"/>
      <c r="P27" s="629"/>
      <c r="Q27" s="629"/>
      <c r="R27" s="629"/>
      <c r="S27" s="629"/>
      <c r="T27" s="629"/>
      <c r="U27" s="629"/>
      <c r="W27" s="612"/>
      <c r="X27" s="613"/>
      <c r="Y27" s="593" t="s">
        <v>13</v>
      </c>
      <c r="Z27" s="594"/>
      <c r="AA27" s="594"/>
      <c r="AB27" s="594"/>
      <c r="AC27" s="594"/>
      <c r="AD27" s="594"/>
      <c r="AE27" s="594"/>
      <c r="AF27" s="595"/>
      <c r="AH27" s="593" t="s">
        <v>213</v>
      </c>
      <c r="AI27" s="594"/>
      <c r="AJ27" s="594"/>
      <c r="AK27" s="594"/>
      <c r="AL27" s="594"/>
      <c r="AM27" s="594"/>
      <c r="AN27" s="594"/>
      <c r="AO27" s="594"/>
      <c r="AP27" s="594"/>
      <c r="AQ27" s="595"/>
    </row>
    <row r="28" spans="1:43" ht="21" customHeight="1">
      <c r="A28" s="161"/>
      <c r="B28" s="161"/>
      <c r="C28" s="193"/>
      <c r="D28" s="193"/>
      <c r="E28" s="193"/>
      <c r="F28" s="193"/>
      <c r="G28" s="193"/>
      <c r="H28" s="193"/>
      <c r="I28" s="161"/>
      <c r="J28" s="161"/>
      <c r="L28" s="629" t="s">
        <v>804</v>
      </c>
      <c r="M28" s="629"/>
      <c r="N28" s="629"/>
      <c r="O28" s="629"/>
      <c r="P28" s="629"/>
      <c r="Q28" s="629"/>
      <c r="R28" s="629"/>
      <c r="S28" s="629"/>
      <c r="T28" s="629"/>
      <c r="U28" s="629"/>
      <c r="W28" s="612"/>
      <c r="X28" s="613"/>
      <c r="Y28" s="593" t="s">
        <v>98</v>
      </c>
      <c r="Z28" s="594"/>
      <c r="AA28" s="594"/>
      <c r="AB28" s="594"/>
      <c r="AC28" s="594"/>
      <c r="AD28" s="594"/>
      <c r="AE28" s="594"/>
      <c r="AF28" s="595"/>
      <c r="AH28" s="593"/>
      <c r="AI28" s="594"/>
      <c r="AJ28" s="594"/>
      <c r="AK28" s="594"/>
      <c r="AL28" s="594"/>
      <c r="AM28" s="594"/>
      <c r="AN28" s="594"/>
      <c r="AO28" s="594"/>
      <c r="AP28" s="594"/>
      <c r="AQ28" s="595"/>
    </row>
    <row r="29" spans="1:43" ht="21" customHeight="1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L29" s="629" t="s">
        <v>802</v>
      </c>
      <c r="M29" s="629"/>
      <c r="N29" s="629"/>
      <c r="O29" s="629"/>
      <c r="P29" s="629"/>
      <c r="Q29" s="629"/>
      <c r="R29" s="629"/>
      <c r="S29" s="629"/>
      <c r="T29" s="629"/>
      <c r="U29" s="629"/>
      <c r="W29" s="612"/>
      <c r="X29" s="613"/>
      <c r="Y29" s="593" t="s">
        <v>99</v>
      </c>
      <c r="Z29" s="594"/>
      <c r="AA29" s="594"/>
      <c r="AB29" s="594"/>
      <c r="AC29" s="594"/>
      <c r="AD29" s="594"/>
      <c r="AE29" s="594"/>
      <c r="AF29" s="595"/>
      <c r="AH29" s="593" t="s">
        <v>114</v>
      </c>
      <c r="AI29" s="594"/>
      <c r="AJ29" s="594"/>
      <c r="AK29" s="594"/>
      <c r="AL29" s="594"/>
      <c r="AM29" s="594"/>
      <c r="AN29" s="594"/>
      <c r="AO29" s="594"/>
      <c r="AP29" s="594"/>
      <c r="AQ29" s="595"/>
    </row>
    <row r="30" spans="1:43" ht="21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L30" s="629" t="s">
        <v>803</v>
      </c>
      <c r="M30" s="629"/>
      <c r="N30" s="629"/>
      <c r="O30" s="629"/>
      <c r="P30" s="629"/>
      <c r="Q30" s="629"/>
      <c r="R30" s="629"/>
      <c r="S30" s="629"/>
      <c r="T30" s="629"/>
      <c r="U30" s="629"/>
      <c r="W30" s="612"/>
      <c r="X30" s="613"/>
      <c r="Y30" s="593" t="s">
        <v>100</v>
      </c>
      <c r="Z30" s="594"/>
      <c r="AA30" s="594"/>
      <c r="AB30" s="594"/>
      <c r="AC30" s="594"/>
      <c r="AD30" s="594"/>
      <c r="AE30" s="594"/>
      <c r="AF30" s="595"/>
      <c r="AH30" s="593" t="s">
        <v>17</v>
      </c>
      <c r="AI30" s="594"/>
      <c r="AJ30" s="594"/>
      <c r="AK30" s="594"/>
      <c r="AL30" s="594"/>
      <c r="AM30" s="594"/>
      <c r="AN30" s="594"/>
      <c r="AO30" s="594"/>
      <c r="AP30" s="594"/>
      <c r="AQ30" s="595"/>
    </row>
    <row r="31" spans="1:43" ht="21" customHeight="1">
      <c r="A31" s="161"/>
      <c r="B31" s="161"/>
      <c r="C31" s="664" t="s">
        <v>779</v>
      </c>
      <c r="D31" s="664"/>
      <c r="E31" s="664"/>
      <c r="F31" s="664"/>
      <c r="G31" s="664"/>
      <c r="H31" s="664"/>
      <c r="I31" s="161"/>
      <c r="J31" s="161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W31" s="614"/>
      <c r="X31" s="615"/>
      <c r="Y31" s="596"/>
      <c r="Z31" s="597"/>
      <c r="AA31" s="597"/>
      <c r="AB31" s="597"/>
      <c r="AC31" s="597"/>
      <c r="AD31" s="597"/>
      <c r="AE31" s="597"/>
      <c r="AF31" s="598"/>
      <c r="AH31" s="593" t="s">
        <v>113</v>
      </c>
      <c r="AI31" s="594"/>
      <c r="AJ31" s="594"/>
      <c r="AK31" s="594"/>
      <c r="AL31" s="594"/>
      <c r="AM31" s="594"/>
      <c r="AN31" s="594"/>
      <c r="AO31" s="594"/>
      <c r="AP31" s="594"/>
      <c r="AQ31" s="595"/>
    </row>
    <row r="32" spans="1:43" ht="21" customHeight="1">
      <c r="A32" s="161"/>
      <c r="B32" s="161"/>
      <c r="C32" s="658" t="s">
        <v>698</v>
      </c>
      <c r="D32" s="658"/>
      <c r="E32" s="658"/>
      <c r="F32" s="658"/>
      <c r="G32" s="658"/>
      <c r="H32" s="658"/>
      <c r="I32" s="161"/>
      <c r="J32" s="161"/>
      <c r="L32" s="629" t="s">
        <v>805</v>
      </c>
      <c r="M32" s="629"/>
      <c r="N32" s="629"/>
      <c r="O32" s="629"/>
      <c r="P32" s="629"/>
      <c r="Q32" s="629"/>
      <c r="R32" s="629"/>
      <c r="S32" s="629"/>
      <c r="T32" s="629"/>
      <c r="U32" s="629"/>
      <c r="W32" s="616" t="s">
        <v>108</v>
      </c>
      <c r="X32" s="617"/>
      <c r="Y32" s="653" t="s">
        <v>101</v>
      </c>
      <c r="Z32" s="653"/>
      <c r="AA32" s="653"/>
      <c r="AB32" s="653"/>
      <c r="AC32" s="653"/>
      <c r="AD32" s="653"/>
      <c r="AE32" s="653"/>
      <c r="AF32" s="653"/>
      <c r="AH32" s="593" t="s">
        <v>236</v>
      </c>
      <c r="AI32" s="594"/>
      <c r="AJ32" s="594"/>
      <c r="AK32" s="594"/>
      <c r="AL32" s="594"/>
      <c r="AM32" s="594"/>
      <c r="AN32" s="594"/>
      <c r="AO32" s="594"/>
      <c r="AP32" s="594"/>
      <c r="AQ32" s="595"/>
    </row>
    <row r="33" spans="1:43" ht="21" customHeight="1">
      <c r="A33" s="161"/>
      <c r="B33" s="161"/>
      <c r="C33" s="194"/>
      <c r="D33" s="658"/>
      <c r="E33" s="658"/>
      <c r="F33" s="658"/>
      <c r="G33" s="658"/>
      <c r="H33" s="658"/>
      <c r="I33" s="161"/>
      <c r="J33" s="161"/>
      <c r="L33" s="666" t="s">
        <v>806</v>
      </c>
      <c r="M33" s="666"/>
      <c r="N33" s="666"/>
      <c r="O33" s="666"/>
      <c r="P33" s="666"/>
      <c r="Q33" s="666"/>
      <c r="R33" s="666"/>
      <c r="S33" s="666"/>
      <c r="T33" s="666"/>
      <c r="U33" s="666"/>
      <c r="W33" s="618"/>
      <c r="X33" s="619"/>
      <c r="Y33" s="654" t="s">
        <v>102</v>
      </c>
      <c r="Z33" s="654"/>
      <c r="AA33" s="654"/>
      <c r="AB33" s="654"/>
      <c r="AC33" s="654"/>
      <c r="AD33" s="654"/>
      <c r="AE33" s="654"/>
      <c r="AF33" s="654"/>
      <c r="AH33" s="593"/>
      <c r="AI33" s="594"/>
      <c r="AJ33" s="594"/>
      <c r="AK33" s="594"/>
      <c r="AL33" s="594"/>
      <c r="AM33" s="594"/>
      <c r="AN33" s="594"/>
      <c r="AO33" s="594"/>
      <c r="AP33" s="594"/>
      <c r="AQ33" s="595"/>
    </row>
    <row r="34" spans="1:43" ht="21" customHeight="1">
      <c r="A34" s="161"/>
      <c r="B34" s="161"/>
      <c r="C34" s="660" t="s">
        <v>778</v>
      </c>
      <c r="D34" s="660"/>
      <c r="E34" s="660"/>
      <c r="F34" s="660"/>
      <c r="G34" s="660"/>
      <c r="H34" s="660"/>
      <c r="I34" s="161"/>
      <c r="J34" s="161"/>
      <c r="L34" s="57"/>
      <c r="M34" s="57"/>
      <c r="N34" s="57"/>
      <c r="O34" s="57"/>
      <c r="P34" s="57"/>
      <c r="Q34" s="57"/>
      <c r="R34" s="57"/>
      <c r="S34" s="57"/>
      <c r="T34" s="57"/>
      <c r="U34" s="57"/>
      <c r="W34" s="618"/>
      <c r="X34" s="619"/>
      <c r="Y34" s="654" t="s">
        <v>14</v>
      </c>
      <c r="Z34" s="654"/>
      <c r="AA34" s="654"/>
      <c r="AB34" s="654"/>
      <c r="AC34" s="654"/>
      <c r="AD34" s="654"/>
      <c r="AE34" s="654"/>
      <c r="AF34" s="654"/>
      <c r="AH34" s="593"/>
      <c r="AI34" s="594"/>
      <c r="AJ34" s="594"/>
      <c r="AK34" s="594"/>
      <c r="AL34" s="594"/>
      <c r="AM34" s="594"/>
      <c r="AN34" s="594"/>
      <c r="AO34" s="594"/>
      <c r="AP34" s="594"/>
      <c r="AQ34" s="595"/>
    </row>
    <row r="35" spans="1:43" ht="21" customHeight="1">
      <c r="A35" s="161"/>
      <c r="B35" s="161"/>
      <c r="C35" s="661" t="s">
        <v>699</v>
      </c>
      <c r="D35" s="661"/>
      <c r="E35" s="661"/>
      <c r="F35" s="661"/>
      <c r="G35" s="661"/>
      <c r="H35" s="661"/>
      <c r="I35" s="161"/>
      <c r="J35" s="161"/>
      <c r="L35" s="57"/>
      <c r="M35" s="57"/>
      <c r="N35" s="57"/>
      <c r="O35" s="57"/>
      <c r="P35" s="57"/>
      <c r="Q35" s="57"/>
      <c r="R35" s="57"/>
      <c r="S35" s="57"/>
      <c r="T35" s="57"/>
      <c r="U35" s="57"/>
      <c r="W35" s="618"/>
      <c r="X35" s="619"/>
      <c r="Y35" s="654" t="s">
        <v>103</v>
      </c>
      <c r="Z35" s="654"/>
      <c r="AA35" s="654"/>
      <c r="AB35" s="654"/>
      <c r="AC35" s="654"/>
      <c r="AD35" s="654"/>
      <c r="AE35" s="654"/>
      <c r="AF35" s="654"/>
      <c r="AH35" s="593"/>
      <c r="AI35" s="594"/>
      <c r="AJ35" s="594"/>
      <c r="AK35" s="594"/>
      <c r="AL35" s="594"/>
      <c r="AM35" s="594"/>
      <c r="AN35" s="594"/>
      <c r="AO35" s="594"/>
      <c r="AP35" s="594"/>
      <c r="AQ35" s="595"/>
    </row>
    <row r="36" spans="1:43" ht="21" customHeight="1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L36" s="57"/>
      <c r="M36" s="57"/>
      <c r="N36" s="57"/>
      <c r="O36" s="57"/>
      <c r="P36" s="57"/>
      <c r="Q36" s="57"/>
      <c r="R36" s="57"/>
      <c r="S36" s="57"/>
      <c r="T36" s="57"/>
      <c r="U36" s="57"/>
      <c r="W36" s="620"/>
      <c r="X36" s="621"/>
      <c r="Y36" s="622"/>
      <c r="Z36" s="622"/>
      <c r="AA36" s="622"/>
      <c r="AB36" s="622"/>
      <c r="AC36" s="622"/>
      <c r="AD36" s="622"/>
      <c r="AE36" s="622"/>
      <c r="AF36" s="622"/>
      <c r="AH36" s="593"/>
      <c r="AI36" s="594"/>
      <c r="AJ36" s="594"/>
      <c r="AK36" s="594"/>
      <c r="AL36" s="594"/>
      <c r="AM36" s="594"/>
      <c r="AN36" s="594"/>
      <c r="AO36" s="594"/>
      <c r="AP36" s="594"/>
      <c r="AQ36" s="595"/>
    </row>
    <row r="37" spans="1:43" ht="21" customHeight="1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L37" s="57"/>
      <c r="M37" s="57"/>
      <c r="N37" s="57"/>
      <c r="O37" s="57"/>
      <c r="P37" s="57"/>
      <c r="Q37" s="57"/>
      <c r="R37" s="57"/>
      <c r="S37" s="57"/>
      <c r="T37" s="57"/>
      <c r="U37" s="57"/>
      <c r="W37" s="610" t="s">
        <v>109</v>
      </c>
      <c r="X37" s="611"/>
      <c r="Y37" s="642" t="s">
        <v>104</v>
      </c>
      <c r="Z37" s="643"/>
      <c r="AA37" s="643"/>
      <c r="AB37" s="643"/>
      <c r="AC37" s="643"/>
      <c r="AD37" s="643"/>
      <c r="AE37" s="643"/>
      <c r="AF37" s="644"/>
      <c r="AH37" s="593"/>
      <c r="AI37" s="594"/>
      <c r="AJ37" s="594"/>
      <c r="AK37" s="594"/>
      <c r="AL37" s="594"/>
      <c r="AM37" s="594"/>
      <c r="AN37" s="594"/>
      <c r="AO37" s="594"/>
      <c r="AP37" s="594"/>
      <c r="AQ37" s="595"/>
    </row>
    <row r="38" spans="1:43" ht="21" customHeight="1">
      <c r="A38" s="161"/>
      <c r="B38" s="161"/>
      <c r="C38" s="659" t="s">
        <v>210</v>
      </c>
      <c r="D38" s="659"/>
      <c r="E38" s="659"/>
      <c r="F38" s="659"/>
      <c r="G38" s="659"/>
      <c r="H38" s="659"/>
      <c r="I38" s="161"/>
      <c r="J38" s="161"/>
      <c r="L38" s="57"/>
      <c r="M38" s="57"/>
      <c r="N38" s="57"/>
      <c r="O38" s="57"/>
      <c r="P38" s="57"/>
      <c r="Q38" s="57"/>
      <c r="R38" s="57"/>
      <c r="S38" s="57"/>
      <c r="T38" s="57"/>
      <c r="U38" s="57"/>
      <c r="W38" s="612"/>
      <c r="X38" s="613"/>
      <c r="Y38" s="593" t="s">
        <v>216</v>
      </c>
      <c r="Z38" s="594"/>
      <c r="AA38" s="594"/>
      <c r="AB38" s="594"/>
      <c r="AC38" s="594"/>
      <c r="AD38" s="594"/>
      <c r="AE38" s="594"/>
      <c r="AF38" s="595"/>
      <c r="AH38" s="593"/>
      <c r="AI38" s="594"/>
      <c r="AJ38" s="594"/>
      <c r="AK38" s="594"/>
      <c r="AL38" s="594"/>
      <c r="AM38" s="594"/>
      <c r="AN38" s="594"/>
      <c r="AO38" s="594"/>
      <c r="AP38" s="594"/>
      <c r="AQ38" s="595"/>
    </row>
    <row r="39" spans="1:43" ht="21" customHeight="1">
      <c r="A39" s="161"/>
      <c r="B39" s="161"/>
      <c r="C39" s="659"/>
      <c r="D39" s="659"/>
      <c r="E39" s="659"/>
      <c r="F39" s="659"/>
      <c r="G39" s="659"/>
      <c r="H39" s="659"/>
      <c r="I39" s="161"/>
      <c r="J39" s="161"/>
      <c r="L39" s="57"/>
      <c r="M39" s="57"/>
      <c r="N39" s="57"/>
      <c r="O39" s="57"/>
      <c r="P39" s="57"/>
      <c r="Q39" s="57"/>
      <c r="R39" s="57"/>
      <c r="S39" s="57"/>
      <c r="T39" s="57"/>
      <c r="U39" s="57"/>
      <c r="W39" s="612"/>
      <c r="X39" s="613"/>
      <c r="Y39" s="593" t="s">
        <v>217</v>
      </c>
      <c r="Z39" s="594"/>
      <c r="AA39" s="594"/>
      <c r="AB39" s="594"/>
      <c r="AC39" s="594"/>
      <c r="AD39" s="594"/>
      <c r="AE39" s="594"/>
      <c r="AF39" s="595"/>
      <c r="AH39" s="602"/>
      <c r="AI39" s="603"/>
      <c r="AJ39" s="603"/>
      <c r="AK39" s="603"/>
      <c r="AL39" s="603"/>
      <c r="AM39" s="603"/>
      <c r="AN39" s="603"/>
      <c r="AO39" s="603"/>
      <c r="AP39" s="603"/>
      <c r="AQ39" s="604"/>
    </row>
    <row r="40" spans="1:43" ht="21" customHeight="1">
      <c r="A40" s="161"/>
      <c r="B40" s="161"/>
      <c r="C40" s="195"/>
      <c r="D40" s="195"/>
      <c r="E40" s="195"/>
      <c r="F40" s="195"/>
      <c r="G40" s="195"/>
      <c r="H40" s="195"/>
      <c r="I40" s="161"/>
      <c r="J40" s="161"/>
      <c r="L40" s="57"/>
      <c r="M40" s="57"/>
      <c r="N40" s="57"/>
      <c r="O40" s="57"/>
      <c r="P40" s="57"/>
      <c r="Q40" s="57"/>
      <c r="R40" s="57"/>
      <c r="S40" s="57"/>
      <c r="T40" s="57"/>
      <c r="U40" s="57"/>
      <c r="W40" s="614"/>
      <c r="X40" s="615"/>
      <c r="Y40" s="596"/>
      <c r="Z40" s="597"/>
      <c r="AA40" s="597"/>
      <c r="AB40" s="597"/>
      <c r="AC40" s="597"/>
      <c r="AD40" s="597"/>
      <c r="AE40" s="597"/>
      <c r="AF40" s="598"/>
      <c r="AH40" s="596"/>
      <c r="AI40" s="597"/>
      <c r="AJ40" s="597"/>
      <c r="AK40" s="597"/>
      <c r="AL40" s="597"/>
      <c r="AM40" s="597"/>
      <c r="AN40" s="597"/>
      <c r="AO40" s="597"/>
      <c r="AP40" s="597"/>
      <c r="AQ40" s="598"/>
    </row>
    <row r="41" spans="1:43" ht="18.75" customHeight="1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L41" s="57"/>
      <c r="M41" s="57"/>
      <c r="N41" s="57"/>
      <c r="O41" s="57"/>
      <c r="P41" s="57"/>
      <c r="Q41" s="57"/>
      <c r="R41" s="57"/>
      <c r="S41" s="57"/>
      <c r="T41" s="57"/>
      <c r="U41" s="57"/>
      <c r="W41" s="605" t="s">
        <v>519</v>
      </c>
      <c r="X41" s="605"/>
      <c r="Y41" s="605"/>
      <c r="Z41" s="605"/>
      <c r="AA41" s="605"/>
      <c r="AB41" s="605"/>
      <c r="AC41" s="605"/>
      <c r="AD41" s="605"/>
      <c r="AE41" s="605"/>
      <c r="AF41" s="605"/>
      <c r="AH41" s="605" t="s">
        <v>520</v>
      </c>
      <c r="AI41" s="605"/>
      <c r="AJ41" s="605"/>
      <c r="AK41" s="605"/>
      <c r="AL41" s="605"/>
      <c r="AM41" s="605"/>
      <c r="AN41" s="605"/>
      <c r="AO41" s="605"/>
      <c r="AP41" s="605"/>
      <c r="AQ41" s="605"/>
    </row>
    <row r="42" spans="1:43" ht="18.75" customHeight="1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466"/>
      <c r="W42" s="606"/>
      <c r="X42" s="606"/>
      <c r="Y42" s="606"/>
      <c r="Z42" s="606"/>
      <c r="AA42" s="606"/>
      <c r="AB42" s="606"/>
      <c r="AC42" s="606"/>
      <c r="AD42" s="606"/>
      <c r="AE42" s="606"/>
      <c r="AF42" s="606"/>
      <c r="AH42" s="606"/>
      <c r="AI42" s="606"/>
      <c r="AJ42" s="606"/>
      <c r="AK42" s="606"/>
      <c r="AL42" s="606"/>
      <c r="AM42" s="606"/>
      <c r="AN42" s="606"/>
      <c r="AO42" s="606"/>
      <c r="AP42" s="606"/>
      <c r="AQ42" s="606"/>
    </row>
    <row r="43" spans="1:43" ht="18.75" customHeight="1">
      <c r="A43" s="665"/>
      <c r="B43" s="665"/>
      <c r="C43" s="665"/>
      <c r="D43" s="665"/>
      <c r="E43" s="665"/>
      <c r="F43" s="665"/>
      <c r="G43" s="665"/>
      <c r="H43" s="665"/>
      <c r="I43" s="665"/>
      <c r="J43" s="665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66"/>
      <c r="W43" s="466"/>
      <c r="X43" s="466"/>
      <c r="Y43" s="466"/>
      <c r="Z43" s="466"/>
      <c r="AA43" s="466"/>
      <c r="AB43" s="466"/>
      <c r="AC43" s="466"/>
      <c r="AD43" s="466"/>
      <c r="AE43" s="466"/>
      <c r="AF43" s="466"/>
      <c r="AH43" s="466"/>
      <c r="AI43" s="466"/>
      <c r="AJ43" s="466"/>
      <c r="AK43" s="466"/>
      <c r="AL43" s="466"/>
      <c r="AM43" s="466"/>
      <c r="AN43" s="466"/>
      <c r="AO43" s="466"/>
      <c r="AP43" s="466"/>
      <c r="AQ43" s="466"/>
    </row>
    <row r="44" spans="1:43" ht="18.75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L44" s="477"/>
      <c r="M44" s="477"/>
      <c r="N44" s="477"/>
      <c r="O44" s="477"/>
      <c r="P44" s="477"/>
      <c r="Q44" s="477"/>
      <c r="R44" s="477"/>
      <c r="S44" s="477"/>
      <c r="T44" s="477"/>
      <c r="U44" s="477"/>
    </row>
    <row r="45" spans="1:43" ht="21" customHeight="1">
      <c r="A45" s="663"/>
      <c r="B45" s="663"/>
      <c r="C45" s="663"/>
      <c r="D45" s="663"/>
      <c r="E45" s="663"/>
      <c r="F45" s="663"/>
      <c r="G45" s="663"/>
      <c r="H45" s="663"/>
      <c r="I45" s="663"/>
      <c r="J45" s="663"/>
      <c r="L45" s="477"/>
      <c r="M45" s="477"/>
      <c r="N45" s="477"/>
      <c r="O45" s="477"/>
      <c r="P45" s="477"/>
      <c r="Q45" s="477"/>
      <c r="R45" s="477"/>
      <c r="S45" s="477"/>
      <c r="T45" s="477"/>
      <c r="U45" s="477"/>
    </row>
    <row r="46" spans="1:43" ht="19.5" customHeight="1">
      <c r="L46" s="477"/>
      <c r="M46" s="477"/>
      <c r="N46" s="477"/>
      <c r="O46" s="477"/>
      <c r="P46" s="477"/>
      <c r="Q46" s="477"/>
      <c r="R46" s="477"/>
      <c r="S46" s="477"/>
      <c r="T46" s="477"/>
      <c r="U46" s="477"/>
    </row>
    <row r="47" spans="1:43" ht="15.6" customHeight="1">
      <c r="L47" s="477"/>
      <c r="M47" s="477"/>
      <c r="N47" s="477"/>
      <c r="O47" s="477"/>
      <c r="P47" s="477"/>
      <c r="Q47" s="477"/>
      <c r="R47" s="477"/>
      <c r="S47" s="477"/>
      <c r="T47" s="477"/>
      <c r="U47" s="477"/>
    </row>
    <row r="48" spans="1:43" ht="15.6" customHeight="1">
      <c r="L48" s="477"/>
      <c r="M48" s="477"/>
      <c r="N48" s="477"/>
      <c r="O48" s="477"/>
      <c r="P48" s="477"/>
      <c r="Q48" s="477"/>
      <c r="R48" s="477"/>
      <c r="S48" s="477"/>
      <c r="T48" s="477"/>
      <c r="U48" s="477"/>
      <c r="V48" s="59"/>
    </row>
    <row r="49" spans="12:33" ht="15.6" customHeight="1">
      <c r="L49" s="477"/>
      <c r="M49" s="477"/>
      <c r="N49" s="477"/>
      <c r="O49" s="477"/>
      <c r="P49" s="477"/>
      <c r="Q49" s="477"/>
      <c r="R49" s="477"/>
      <c r="S49" s="477"/>
      <c r="T49" s="477"/>
      <c r="U49" s="477"/>
    </row>
    <row r="50" spans="12:33" ht="15.6" customHeight="1">
      <c r="L50" s="477"/>
      <c r="M50" s="477"/>
      <c r="N50" s="477"/>
      <c r="O50" s="477"/>
      <c r="P50" s="477"/>
      <c r="Q50" s="477"/>
      <c r="R50" s="477"/>
      <c r="S50" s="477"/>
      <c r="T50" s="477"/>
      <c r="U50" s="477"/>
      <c r="V50" s="54"/>
    </row>
    <row r="51" spans="12:33" ht="15.6" customHeight="1">
      <c r="L51" s="477"/>
      <c r="M51" s="477"/>
      <c r="N51" s="477"/>
      <c r="O51" s="477"/>
      <c r="P51" s="477"/>
      <c r="Q51" s="477"/>
      <c r="R51" s="477"/>
      <c r="S51" s="477"/>
      <c r="T51" s="477"/>
      <c r="U51" s="477"/>
      <c r="V51" s="54"/>
    </row>
    <row r="52" spans="12:33" ht="15.6" customHeight="1">
      <c r="L52" s="477"/>
      <c r="M52" s="477"/>
      <c r="N52" s="477"/>
      <c r="O52" s="477"/>
      <c r="P52" s="477"/>
      <c r="Q52" s="477"/>
      <c r="R52" s="477"/>
      <c r="S52" s="477"/>
      <c r="T52" s="477"/>
      <c r="U52" s="477"/>
      <c r="AG52" s="57"/>
    </row>
    <row r="53" spans="12:33" ht="15.6" customHeight="1">
      <c r="L53" s="477"/>
      <c r="M53" s="477"/>
      <c r="N53" s="477"/>
      <c r="O53" s="477"/>
      <c r="P53" s="477"/>
      <c r="Q53" s="477"/>
      <c r="R53" s="477"/>
      <c r="S53" s="477"/>
      <c r="T53" s="477"/>
      <c r="U53" s="477"/>
      <c r="AG53" s="57"/>
    </row>
    <row r="54" spans="12:33" ht="15.6" customHeight="1">
      <c r="L54" s="477"/>
      <c r="M54" s="477"/>
      <c r="N54" s="477"/>
      <c r="O54" s="477"/>
      <c r="P54" s="477"/>
      <c r="Q54" s="477"/>
      <c r="R54" s="477"/>
      <c r="S54" s="477"/>
      <c r="T54" s="477"/>
      <c r="U54" s="477"/>
      <c r="AG54" s="57"/>
    </row>
    <row r="55" spans="12:33" ht="15.6" customHeight="1">
      <c r="L55" s="477"/>
      <c r="M55" s="477"/>
      <c r="N55" s="477"/>
      <c r="O55" s="477"/>
      <c r="P55" s="477"/>
      <c r="Q55" s="477"/>
      <c r="R55" s="477"/>
      <c r="S55" s="477"/>
      <c r="T55" s="477"/>
      <c r="U55" s="477"/>
      <c r="AG55" s="57"/>
    </row>
    <row r="56" spans="12:33" ht="15.6" customHeight="1"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AG56" s="57"/>
    </row>
    <row r="57" spans="12:33" ht="15.6" customHeight="1">
      <c r="L57" s="477"/>
      <c r="M57" s="477"/>
      <c r="N57" s="477"/>
      <c r="O57" s="477"/>
      <c r="P57" s="477"/>
      <c r="Q57" s="477"/>
      <c r="R57" s="477"/>
      <c r="S57" s="477"/>
      <c r="T57" s="477"/>
      <c r="U57" s="477"/>
      <c r="AG57" s="468"/>
    </row>
    <row r="58" spans="12:33" ht="13.5" customHeight="1">
      <c r="L58" s="477"/>
      <c r="M58" s="477"/>
      <c r="N58" s="477"/>
      <c r="O58" s="477"/>
      <c r="P58" s="477"/>
      <c r="Q58" s="477"/>
      <c r="R58" s="477"/>
      <c r="S58" s="477"/>
      <c r="T58" s="477"/>
      <c r="U58" s="477"/>
      <c r="AG58" s="468"/>
    </row>
    <row r="59" spans="12:33">
      <c r="L59" s="477"/>
      <c r="M59" s="477"/>
      <c r="N59" s="477"/>
      <c r="O59" s="477"/>
      <c r="P59" s="477"/>
      <c r="Q59" s="477"/>
      <c r="R59" s="477"/>
      <c r="S59" s="477"/>
      <c r="T59" s="477"/>
      <c r="U59" s="477"/>
      <c r="AG59" s="468"/>
    </row>
    <row r="60" spans="12:33">
      <c r="L60" s="477"/>
      <c r="M60" s="477"/>
      <c r="N60" s="477"/>
      <c r="O60" s="477"/>
      <c r="P60" s="477"/>
      <c r="Q60" s="477"/>
      <c r="R60" s="477"/>
      <c r="S60" s="477"/>
      <c r="T60" s="477"/>
      <c r="U60" s="477"/>
      <c r="AG60" s="468"/>
    </row>
    <row r="61" spans="12:33" ht="13.5" customHeight="1">
      <c r="L61" s="477"/>
      <c r="M61" s="477"/>
      <c r="N61" s="477"/>
      <c r="O61" s="477"/>
      <c r="P61" s="477"/>
      <c r="Q61" s="477"/>
      <c r="R61" s="477"/>
      <c r="S61" s="477"/>
      <c r="T61" s="477"/>
      <c r="U61" s="477"/>
      <c r="AG61" s="468"/>
    </row>
    <row r="62" spans="12:33" ht="13.5" customHeight="1">
      <c r="L62" s="477"/>
      <c r="M62" s="477"/>
      <c r="N62" s="477"/>
      <c r="O62" s="477"/>
      <c r="P62" s="477"/>
      <c r="Q62" s="477"/>
      <c r="R62" s="477"/>
      <c r="S62" s="477"/>
      <c r="T62" s="477"/>
      <c r="U62" s="477"/>
      <c r="AG62" s="468"/>
    </row>
    <row r="63" spans="12:33" ht="13.5" customHeight="1">
      <c r="L63" s="477"/>
      <c r="M63" s="477"/>
      <c r="N63" s="477"/>
      <c r="O63" s="477"/>
      <c r="P63" s="477"/>
      <c r="Q63" s="477"/>
      <c r="R63" s="477"/>
      <c r="S63" s="477"/>
      <c r="T63" s="477"/>
      <c r="U63" s="477"/>
      <c r="AG63" s="468"/>
    </row>
    <row r="64" spans="12:33">
      <c r="L64" s="477"/>
      <c r="M64" s="477"/>
      <c r="N64" s="477"/>
      <c r="O64" s="477"/>
      <c r="P64" s="477"/>
      <c r="Q64" s="477"/>
      <c r="R64" s="477"/>
      <c r="S64" s="477"/>
      <c r="T64" s="477"/>
      <c r="U64" s="477"/>
      <c r="AG64" s="468"/>
    </row>
    <row r="65" spans="12:33">
      <c r="L65" s="477"/>
      <c r="M65" s="477"/>
      <c r="N65" s="477"/>
      <c r="O65" s="477"/>
      <c r="P65" s="477"/>
      <c r="Q65" s="477"/>
      <c r="R65" s="477"/>
      <c r="S65" s="477"/>
      <c r="T65" s="477"/>
      <c r="U65" s="477"/>
      <c r="AG65" s="468"/>
    </row>
    <row r="66" spans="12:33">
      <c r="L66" s="477"/>
      <c r="M66" s="477"/>
      <c r="N66" s="477"/>
      <c r="O66" s="477"/>
      <c r="P66" s="477"/>
      <c r="Q66" s="477"/>
      <c r="R66" s="477"/>
      <c r="S66" s="477"/>
      <c r="T66" s="477"/>
      <c r="U66" s="477"/>
      <c r="AG66" s="468"/>
    </row>
    <row r="67" spans="12:33">
      <c r="L67" s="477"/>
      <c r="M67" s="477"/>
      <c r="N67" s="477"/>
      <c r="O67" s="477"/>
      <c r="P67" s="477"/>
      <c r="Q67" s="477"/>
      <c r="R67" s="477"/>
      <c r="S67" s="477"/>
      <c r="T67" s="477"/>
      <c r="U67" s="477"/>
      <c r="AG67" s="468"/>
    </row>
    <row r="68" spans="12:33">
      <c r="L68" s="477"/>
      <c r="M68" s="477"/>
      <c r="N68" s="477"/>
      <c r="O68" s="477"/>
      <c r="P68" s="477"/>
      <c r="Q68" s="477"/>
      <c r="R68" s="477"/>
      <c r="S68" s="477"/>
      <c r="T68" s="477"/>
      <c r="U68" s="477"/>
      <c r="AG68" s="468"/>
    </row>
    <row r="69" spans="12:33" ht="13.5" customHeight="1">
      <c r="L69" s="477"/>
      <c r="M69" s="477"/>
      <c r="N69" s="477"/>
      <c r="O69" s="477"/>
      <c r="P69" s="477"/>
      <c r="Q69" s="477"/>
      <c r="R69" s="477"/>
      <c r="S69" s="477"/>
      <c r="T69" s="477"/>
      <c r="U69" s="477"/>
      <c r="AG69" s="468"/>
    </row>
    <row r="70" spans="12:33" ht="13.5" customHeight="1"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AG70" s="468"/>
    </row>
    <row r="71" spans="12:33" ht="13.5" customHeight="1">
      <c r="L71" s="477"/>
      <c r="M71" s="477"/>
      <c r="N71" s="477"/>
      <c r="O71" s="477"/>
      <c r="P71" s="477"/>
      <c r="Q71" s="477"/>
      <c r="R71" s="477"/>
      <c r="S71" s="477"/>
      <c r="T71" s="477"/>
      <c r="U71" s="477"/>
      <c r="AG71" s="468"/>
    </row>
    <row r="72" spans="12:33">
      <c r="L72" s="477"/>
      <c r="M72" s="477"/>
      <c r="N72" s="477"/>
      <c r="O72" s="477"/>
      <c r="P72" s="477"/>
      <c r="Q72" s="477"/>
      <c r="R72" s="477"/>
      <c r="S72" s="477"/>
      <c r="T72" s="477"/>
      <c r="U72" s="477"/>
      <c r="AG72" s="468"/>
    </row>
    <row r="73" spans="12:33">
      <c r="L73" s="477"/>
      <c r="M73" s="477"/>
      <c r="N73" s="477"/>
      <c r="O73" s="477"/>
      <c r="P73" s="477"/>
      <c r="Q73" s="477"/>
      <c r="R73" s="477"/>
      <c r="S73" s="477"/>
      <c r="T73" s="477"/>
      <c r="U73" s="477"/>
      <c r="AG73" s="468"/>
    </row>
    <row r="74" spans="12:33">
      <c r="L74" s="477"/>
      <c r="M74" s="477"/>
      <c r="N74" s="477"/>
      <c r="O74" s="477"/>
      <c r="P74" s="477"/>
      <c r="Q74" s="477"/>
      <c r="R74" s="477"/>
      <c r="S74" s="477"/>
      <c r="T74" s="477"/>
      <c r="U74" s="477"/>
      <c r="AG74" s="468"/>
    </row>
    <row r="75" spans="12:33">
      <c r="L75" s="477"/>
      <c r="M75" s="477"/>
      <c r="N75" s="477"/>
      <c r="O75" s="477"/>
      <c r="P75" s="477"/>
      <c r="Q75" s="477"/>
      <c r="R75" s="477"/>
      <c r="S75" s="477"/>
      <c r="T75" s="477"/>
      <c r="U75" s="477"/>
      <c r="AG75" s="468"/>
    </row>
    <row r="76" spans="12:33">
      <c r="L76" s="477"/>
      <c r="M76" s="477"/>
      <c r="N76" s="477"/>
      <c r="O76" s="477"/>
      <c r="P76" s="477"/>
      <c r="Q76" s="477"/>
      <c r="R76" s="477"/>
      <c r="S76" s="477"/>
      <c r="T76" s="477"/>
      <c r="U76" s="477"/>
      <c r="AG76" s="468"/>
    </row>
    <row r="77" spans="12:33" ht="13.5" customHeight="1"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AG77" s="468"/>
    </row>
    <row r="78" spans="12:33" ht="13.5" customHeight="1">
      <c r="L78" s="477"/>
      <c r="M78" s="477"/>
      <c r="N78" s="477"/>
      <c r="O78" s="477"/>
      <c r="P78" s="477"/>
      <c r="Q78" s="477"/>
      <c r="R78" s="477"/>
      <c r="S78" s="477"/>
      <c r="T78" s="477"/>
      <c r="U78" s="477"/>
      <c r="AG78" s="468"/>
    </row>
    <row r="79" spans="12:33" ht="13.5" customHeight="1">
      <c r="L79" s="477"/>
      <c r="M79" s="477"/>
      <c r="N79" s="477"/>
      <c r="O79" s="477"/>
      <c r="P79" s="477"/>
      <c r="Q79" s="477"/>
      <c r="R79" s="477"/>
      <c r="S79" s="477"/>
      <c r="T79" s="477"/>
      <c r="U79" s="477"/>
      <c r="AG79" s="468"/>
    </row>
    <row r="80" spans="12:33" ht="14.25" customHeight="1">
      <c r="L80" s="477"/>
      <c r="M80" s="477"/>
      <c r="N80" s="477"/>
      <c r="O80" s="477"/>
      <c r="P80" s="477"/>
      <c r="Q80" s="477"/>
      <c r="R80" s="477"/>
      <c r="S80" s="477"/>
      <c r="T80" s="477"/>
      <c r="U80" s="477"/>
      <c r="AG80" s="468"/>
    </row>
    <row r="81" spans="12:33"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AG81" s="468"/>
    </row>
    <row r="82" spans="12:33"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AG82" s="468"/>
    </row>
    <row r="83" spans="12:33"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AG83" s="468"/>
    </row>
    <row r="84" spans="12:33"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AG84" s="468"/>
    </row>
    <row r="85" spans="12:33"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AG85" s="468"/>
    </row>
    <row r="86" spans="12:33" ht="13.5" customHeight="1"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AG86" s="468"/>
    </row>
    <row r="87" spans="12:33" ht="13.5" customHeight="1">
      <c r="L87" s="477"/>
      <c r="M87" s="477"/>
      <c r="N87" s="477"/>
      <c r="O87" s="477"/>
      <c r="P87" s="477"/>
      <c r="Q87" s="477"/>
      <c r="R87" s="477"/>
      <c r="S87" s="477"/>
      <c r="T87" s="477"/>
      <c r="U87" s="477"/>
      <c r="AG87" s="468"/>
    </row>
    <row r="88" spans="12:33"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AG88" s="468"/>
    </row>
    <row r="89" spans="12:33"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AG89" s="468"/>
    </row>
    <row r="90" spans="12:33"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AG90" s="468"/>
    </row>
    <row r="91" spans="12:33">
      <c r="L91" s="477"/>
      <c r="M91" s="477"/>
      <c r="N91" s="477"/>
      <c r="O91" s="477"/>
      <c r="P91" s="477"/>
      <c r="Q91" s="477"/>
      <c r="R91" s="477"/>
      <c r="S91" s="477"/>
      <c r="T91" s="477"/>
      <c r="U91" s="477"/>
      <c r="AG91" s="468"/>
    </row>
    <row r="92" spans="12:33">
      <c r="L92" s="477"/>
      <c r="M92" s="477"/>
      <c r="N92" s="477"/>
      <c r="O92" s="477"/>
      <c r="P92" s="477"/>
      <c r="Q92" s="477"/>
      <c r="R92" s="477"/>
      <c r="S92" s="477"/>
      <c r="T92" s="477"/>
      <c r="U92" s="477"/>
      <c r="AG92" s="468"/>
    </row>
    <row r="93" spans="12:33"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AG93" s="468"/>
    </row>
    <row r="94" spans="12:33">
      <c r="L94" s="477"/>
      <c r="M94" s="477"/>
      <c r="N94" s="477"/>
      <c r="O94" s="477"/>
      <c r="P94" s="477"/>
      <c r="Q94" s="477"/>
      <c r="R94" s="477"/>
      <c r="S94" s="477"/>
      <c r="T94" s="477"/>
      <c r="U94" s="477"/>
      <c r="AG94" s="468"/>
    </row>
    <row r="95" spans="12:33"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AG95" s="468"/>
    </row>
    <row r="96" spans="12:33">
      <c r="L96" s="477"/>
      <c r="M96" s="477"/>
      <c r="N96" s="477"/>
      <c r="O96" s="477"/>
      <c r="P96" s="477"/>
      <c r="Q96" s="477"/>
      <c r="R96" s="477"/>
      <c r="S96" s="477"/>
      <c r="T96" s="477"/>
      <c r="U96" s="477"/>
      <c r="AG96" s="468"/>
    </row>
    <row r="97" spans="12:33">
      <c r="L97" s="477"/>
      <c r="M97" s="477"/>
      <c r="N97" s="477"/>
      <c r="O97" s="477"/>
      <c r="P97" s="477"/>
      <c r="Q97" s="477"/>
      <c r="R97" s="477"/>
      <c r="S97" s="477"/>
      <c r="T97" s="477"/>
      <c r="U97" s="477"/>
      <c r="AG97" s="468"/>
    </row>
    <row r="98" spans="12:33"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AG98" s="468"/>
    </row>
    <row r="99" spans="12:33">
      <c r="L99" s="477"/>
      <c r="M99" s="477"/>
      <c r="N99" s="477"/>
      <c r="O99" s="477"/>
      <c r="P99" s="477"/>
      <c r="Q99" s="477"/>
      <c r="R99" s="477"/>
      <c r="S99" s="477"/>
      <c r="T99" s="477"/>
      <c r="U99" s="477"/>
      <c r="AG99" s="468"/>
    </row>
    <row r="100" spans="12:33"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AG100" s="57"/>
    </row>
    <row r="101" spans="12:33" ht="15" customHeight="1"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AG101" s="57"/>
    </row>
    <row r="102" spans="12:33"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AG102" s="57"/>
    </row>
    <row r="103" spans="12:33">
      <c r="L103" s="477"/>
      <c r="M103" s="477"/>
      <c r="N103" s="477"/>
      <c r="O103" s="477"/>
      <c r="P103" s="477"/>
      <c r="Q103" s="477"/>
      <c r="R103" s="477"/>
      <c r="S103" s="477"/>
      <c r="T103" s="477"/>
      <c r="U103" s="477"/>
      <c r="AG103" s="57"/>
    </row>
    <row r="104" spans="12:33">
      <c r="L104" s="477"/>
      <c r="M104" s="477"/>
      <c r="N104" s="477"/>
      <c r="O104" s="477"/>
      <c r="P104" s="477"/>
      <c r="Q104" s="477"/>
      <c r="R104" s="477"/>
      <c r="S104" s="477"/>
      <c r="T104" s="477"/>
      <c r="U104" s="477"/>
      <c r="AG104" s="57"/>
    </row>
    <row r="105" spans="12:33">
      <c r="L105" s="477"/>
      <c r="M105" s="477"/>
      <c r="N105" s="477"/>
      <c r="O105" s="477"/>
      <c r="P105" s="477"/>
      <c r="Q105" s="477"/>
      <c r="R105" s="477"/>
      <c r="S105" s="477"/>
      <c r="T105" s="477"/>
      <c r="U105" s="477"/>
      <c r="AG105" s="57"/>
    </row>
    <row r="106" spans="12:33"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AG106" s="57"/>
    </row>
    <row r="107" spans="12:33">
      <c r="L107" s="477"/>
      <c r="M107" s="477"/>
      <c r="N107" s="477"/>
      <c r="O107" s="477"/>
      <c r="P107" s="477"/>
      <c r="Q107" s="477"/>
      <c r="R107" s="477"/>
      <c r="S107" s="477"/>
      <c r="T107" s="477"/>
      <c r="U107" s="477"/>
    </row>
    <row r="108" spans="12:33">
      <c r="L108" s="477"/>
      <c r="M108" s="477"/>
      <c r="N108" s="477"/>
      <c r="O108" s="477"/>
      <c r="P108" s="477"/>
      <c r="Q108" s="477"/>
      <c r="R108" s="477"/>
      <c r="S108" s="477"/>
      <c r="T108" s="477"/>
      <c r="U108" s="477"/>
    </row>
    <row r="109" spans="12:33">
      <c r="L109" s="477"/>
      <c r="M109" s="477"/>
      <c r="N109" s="477"/>
      <c r="O109" s="477"/>
      <c r="P109" s="477"/>
      <c r="Q109" s="477"/>
      <c r="R109" s="477"/>
      <c r="S109" s="477"/>
      <c r="T109" s="477"/>
      <c r="U109" s="477"/>
    </row>
    <row r="110" spans="12:33">
      <c r="L110" s="477"/>
      <c r="M110" s="477"/>
      <c r="N110" s="477"/>
      <c r="O110" s="477"/>
      <c r="P110" s="477"/>
      <c r="Q110" s="477"/>
      <c r="R110" s="477"/>
      <c r="S110" s="477"/>
      <c r="T110" s="477"/>
      <c r="U110" s="477"/>
    </row>
    <row r="111" spans="12:33">
      <c r="L111" s="477"/>
      <c r="M111" s="477"/>
      <c r="N111" s="477"/>
      <c r="O111" s="477"/>
      <c r="P111" s="477"/>
      <c r="Q111" s="477"/>
      <c r="R111" s="477"/>
      <c r="S111" s="477"/>
      <c r="T111" s="477"/>
      <c r="U111" s="477"/>
    </row>
    <row r="112" spans="12:33">
      <c r="L112" s="477"/>
      <c r="M112" s="477"/>
      <c r="N112" s="477"/>
      <c r="O112" s="477"/>
      <c r="P112" s="477"/>
      <c r="Q112" s="477"/>
      <c r="R112" s="477"/>
      <c r="S112" s="477"/>
      <c r="T112" s="477"/>
      <c r="U112" s="477"/>
    </row>
    <row r="113" spans="12:21"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</row>
    <row r="114" spans="12:21">
      <c r="L114" s="477"/>
      <c r="M114" s="477"/>
      <c r="N114" s="477"/>
      <c r="O114" s="477"/>
      <c r="P114" s="477"/>
      <c r="Q114" s="477"/>
      <c r="R114" s="477"/>
      <c r="S114" s="477"/>
      <c r="T114" s="477"/>
      <c r="U114" s="477"/>
    </row>
    <row r="115" spans="12:21">
      <c r="L115" s="477"/>
      <c r="M115" s="477"/>
      <c r="N115" s="477"/>
      <c r="O115" s="477"/>
      <c r="P115" s="477"/>
      <c r="Q115" s="477"/>
      <c r="R115" s="477"/>
      <c r="S115" s="477"/>
      <c r="T115" s="477"/>
      <c r="U115" s="477"/>
    </row>
    <row r="116" spans="12:21">
      <c r="L116" s="477"/>
      <c r="M116" s="477"/>
      <c r="N116" s="477"/>
      <c r="O116" s="477"/>
      <c r="P116" s="477"/>
      <c r="Q116" s="477"/>
      <c r="R116" s="477"/>
      <c r="S116" s="477"/>
      <c r="T116" s="477"/>
      <c r="U116" s="477"/>
    </row>
    <row r="117" spans="12:21">
      <c r="L117" s="477"/>
      <c r="M117" s="477"/>
      <c r="N117" s="477"/>
      <c r="O117" s="477"/>
      <c r="P117" s="477"/>
      <c r="Q117" s="477"/>
      <c r="R117" s="477"/>
      <c r="S117" s="477"/>
      <c r="T117" s="477"/>
      <c r="U117" s="477"/>
    </row>
    <row r="118" spans="12:21">
      <c r="L118" s="477"/>
      <c r="M118" s="477"/>
      <c r="N118" s="477"/>
      <c r="O118" s="477"/>
      <c r="P118" s="477"/>
      <c r="Q118" s="477"/>
      <c r="R118" s="477"/>
      <c r="S118" s="477"/>
      <c r="T118" s="477"/>
      <c r="U118" s="477"/>
    </row>
    <row r="119" spans="12:21">
      <c r="L119" s="477"/>
      <c r="M119" s="477"/>
      <c r="N119" s="477"/>
      <c r="O119" s="477"/>
      <c r="P119" s="477"/>
      <c r="Q119" s="477"/>
      <c r="R119" s="477"/>
      <c r="S119" s="477"/>
      <c r="T119" s="477"/>
      <c r="U119" s="477"/>
    </row>
    <row r="120" spans="12:21">
      <c r="L120" s="477"/>
      <c r="M120" s="477"/>
      <c r="N120" s="477"/>
      <c r="O120" s="477"/>
      <c r="P120" s="477"/>
      <c r="Q120" s="477"/>
      <c r="R120" s="477"/>
      <c r="S120" s="477"/>
      <c r="T120" s="477"/>
      <c r="U120" s="477"/>
    </row>
    <row r="121" spans="12:21">
      <c r="L121" s="477"/>
      <c r="M121" s="477"/>
      <c r="N121" s="477"/>
      <c r="O121" s="477"/>
      <c r="P121" s="477"/>
      <c r="Q121" s="477"/>
      <c r="R121" s="477"/>
      <c r="S121" s="477"/>
      <c r="T121" s="477"/>
      <c r="U121" s="477"/>
    </row>
    <row r="122" spans="12:21">
      <c r="L122" s="477"/>
      <c r="M122" s="477"/>
      <c r="N122" s="477"/>
      <c r="O122" s="477"/>
      <c r="P122" s="477"/>
      <c r="Q122" s="477"/>
      <c r="R122" s="477"/>
      <c r="S122" s="477"/>
      <c r="T122" s="477"/>
      <c r="U122" s="477"/>
    </row>
    <row r="123" spans="12:21">
      <c r="L123" s="477"/>
      <c r="M123" s="477"/>
      <c r="N123" s="477"/>
      <c r="O123" s="477"/>
      <c r="P123" s="477"/>
      <c r="Q123" s="477"/>
      <c r="R123" s="477"/>
      <c r="S123" s="477"/>
      <c r="T123" s="477"/>
      <c r="U123" s="477"/>
    </row>
    <row r="124" spans="12:21">
      <c r="L124" s="477"/>
      <c r="M124" s="477"/>
      <c r="N124" s="477"/>
      <c r="O124" s="477"/>
      <c r="P124" s="477"/>
      <c r="Q124" s="477"/>
      <c r="R124" s="477"/>
      <c r="S124" s="477"/>
      <c r="T124" s="477"/>
      <c r="U124" s="477"/>
    </row>
    <row r="125" spans="12:21">
      <c r="L125" s="477"/>
      <c r="M125" s="477"/>
      <c r="N125" s="477"/>
      <c r="O125" s="477"/>
      <c r="P125" s="477"/>
      <c r="Q125" s="477"/>
      <c r="R125" s="477"/>
      <c r="S125" s="477"/>
      <c r="T125" s="477"/>
      <c r="U125" s="477"/>
    </row>
    <row r="126" spans="12:21">
      <c r="L126" s="477"/>
      <c r="M126" s="477"/>
      <c r="N126" s="477"/>
      <c r="O126" s="477"/>
      <c r="P126" s="477"/>
      <c r="Q126" s="477"/>
      <c r="R126" s="477"/>
      <c r="S126" s="477"/>
      <c r="T126" s="477"/>
      <c r="U126" s="477"/>
    </row>
    <row r="127" spans="12:21">
      <c r="L127" s="477"/>
      <c r="M127" s="477"/>
      <c r="N127" s="477"/>
      <c r="O127" s="477"/>
      <c r="P127" s="477"/>
      <c r="Q127" s="477"/>
      <c r="R127" s="477"/>
      <c r="S127" s="477"/>
      <c r="T127" s="477"/>
      <c r="U127" s="477"/>
    </row>
    <row r="128" spans="12:21">
      <c r="L128" s="477"/>
      <c r="M128" s="477"/>
      <c r="N128" s="477"/>
      <c r="O128" s="477"/>
      <c r="P128" s="477"/>
      <c r="Q128" s="477"/>
      <c r="R128" s="477"/>
      <c r="S128" s="477"/>
      <c r="T128" s="477"/>
      <c r="U128" s="477"/>
    </row>
    <row r="129" spans="12:21">
      <c r="L129" s="477"/>
      <c r="M129" s="477"/>
      <c r="N129" s="477"/>
      <c r="O129" s="477"/>
      <c r="P129" s="477"/>
      <c r="Q129" s="477"/>
      <c r="R129" s="477"/>
      <c r="S129" s="477"/>
      <c r="T129" s="477"/>
      <c r="U129" s="477"/>
    </row>
    <row r="130" spans="12:21">
      <c r="L130" s="477"/>
      <c r="M130" s="477"/>
      <c r="N130" s="477"/>
      <c r="O130" s="477"/>
      <c r="P130" s="477"/>
      <c r="Q130" s="477"/>
      <c r="R130" s="477"/>
      <c r="S130" s="477"/>
      <c r="T130" s="477"/>
      <c r="U130" s="477"/>
    </row>
    <row r="131" spans="12:21">
      <c r="L131" s="477"/>
      <c r="M131" s="477"/>
      <c r="N131" s="477"/>
      <c r="O131" s="477"/>
      <c r="P131" s="477"/>
      <c r="Q131" s="477"/>
      <c r="R131" s="477"/>
      <c r="S131" s="477"/>
      <c r="T131" s="477"/>
      <c r="U131" s="477"/>
    </row>
    <row r="132" spans="12:21">
      <c r="L132" s="477"/>
      <c r="M132" s="477"/>
      <c r="N132" s="477"/>
      <c r="O132" s="477"/>
      <c r="P132" s="477"/>
      <c r="Q132" s="477"/>
      <c r="R132" s="477"/>
      <c r="S132" s="477"/>
      <c r="T132" s="477"/>
      <c r="U132" s="477"/>
    </row>
    <row r="133" spans="12:21">
      <c r="L133" s="477"/>
      <c r="M133" s="477"/>
      <c r="N133" s="477"/>
      <c r="O133" s="477"/>
      <c r="P133" s="477"/>
      <c r="Q133" s="477"/>
      <c r="R133" s="477"/>
      <c r="S133" s="477"/>
      <c r="T133" s="477"/>
      <c r="U133" s="477"/>
    </row>
    <row r="134" spans="12:21">
      <c r="L134" s="477"/>
      <c r="M134" s="477"/>
      <c r="N134" s="477"/>
      <c r="O134" s="477"/>
      <c r="P134" s="477"/>
      <c r="Q134" s="477"/>
      <c r="R134" s="477"/>
      <c r="S134" s="477"/>
      <c r="T134" s="477"/>
      <c r="U134" s="477"/>
    </row>
    <row r="135" spans="12:21">
      <c r="L135" s="477"/>
      <c r="M135" s="477"/>
      <c r="N135" s="477"/>
      <c r="O135" s="477"/>
      <c r="P135" s="477"/>
      <c r="Q135" s="477"/>
      <c r="R135" s="477"/>
      <c r="S135" s="477"/>
      <c r="T135" s="477"/>
      <c r="U135" s="477"/>
    </row>
    <row r="136" spans="12:21">
      <c r="L136" s="477"/>
      <c r="M136" s="477"/>
      <c r="N136" s="477"/>
      <c r="O136" s="477"/>
      <c r="P136" s="477"/>
      <c r="Q136" s="477"/>
      <c r="R136" s="477"/>
      <c r="S136" s="477"/>
      <c r="T136" s="477"/>
      <c r="U136" s="477"/>
    </row>
    <row r="137" spans="12:21">
      <c r="L137" s="477"/>
      <c r="M137" s="477"/>
      <c r="N137" s="477"/>
      <c r="O137" s="477"/>
      <c r="P137" s="477"/>
      <c r="Q137" s="477"/>
      <c r="R137" s="477"/>
      <c r="S137" s="477"/>
      <c r="T137" s="477"/>
      <c r="U137" s="477"/>
    </row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</sheetData>
  <mergeCells count="126">
    <mergeCell ref="D33:H33"/>
    <mergeCell ref="C38:H39"/>
    <mergeCell ref="C34:H34"/>
    <mergeCell ref="C35:H35"/>
    <mergeCell ref="L21:U21"/>
    <mergeCell ref="L22:U22"/>
    <mergeCell ref="L23:U23"/>
    <mergeCell ref="A44:J44"/>
    <mergeCell ref="A45:J45"/>
    <mergeCell ref="C31:H31"/>
    <mergeCell ref="C32:H32"/>
    <mergeCell ref="A43:J43"/>
    <mergeCell ref="L32:U32"/>
    <mergeCell ref="L33:U33"/>
    <mergeCell ref="L31:U31"/>
    <mergeCell ref="L24:U24"/>
    <mergeCell ref="L25:U25"/>
    <mergeCell ref="L26:U26"/>
    <mergeCell ref="L27:U27"/>
    <mergeCell ref="L12:U12"/>
    <mergeCell ref="L13:U13"/>
    <mergeCell ref="L14:U14"/>
    <mergeCell ref="L15:U15"/>
    <mergeCell ref="L16:U16"/>
    <mergeCell ref="L17:U17"/>
    <mergeCell ref="L18:U18"/>
    <mergeCell ref="L20:U20"/>
    <mergeCell ref="L10:U10"/>
    <mergeCell ref="L11:U11"/>
    <mergeCell ref="L19:U19"/>
    <mergeCell ref="C18:H19"/>
    <mergeCell ref="Y27:AF27"/>
    <mergeCell ref="Y28:AF28"/>
    <mergeCell ref="Y31:AF31"/>
    <mergeCell ref="Y29:AF29"/>
    <mergeCell ref="Y37:AF37"/>
    <mergeCell ref="Y38:AF38"/>
    <mergeCell ref="Y39:AF39"/>
    <mergeCell ref="Y40:AF40"/>
    <mergeCell ref="Y32:AF32"/>
    <mergeCell ref="Y33:AF33"/>
    <mergeCell ref="Y34:AF34"/>
    <mergeCell ref="C25:H27"/>
    <mergeCell ref="Y20:AF20"/>
    <mergeCell ref="Y18:AF18"/>
    <mergeCell ref="Y30:AF30"/>
    <mergeCell ref="Y35:AF35"/>
    <mergeCell ref="Y21:AF21"/>
    <mergeCell ref="Y22:AF22"/>
    <mergeCell ref="Y23:AF23"/>
    <mergeCell ref="Y24:AF24"/>
    <mergeCell ref="L28:U28"/>
    <mergeCell ref="L29:U29"/>
    <mergeCell ref="L30:U30"/>
    <mergeCell ref="L1:U1"/>
    <mergeCell ref="L3:U3"/>
    <mergeCell ref="L4:U4"/>
    <mergeCell ref="L5:U5"/>
    <mergeCell ref="L6:U6"/>
    <mergeCell ref="A1:J1"/>
    <mergeCell ref="AJ5:AO6"/>
    <mergeCell ref="Y25:AF25"/>
    <mergeCell ref="Y26:AF26"/>
    <mergeCell ref="D7:G7"/>
    <mergeCell ref="C8:H8"/>
    <mergeCell ref="Y13:AF13"/>
    <mergeCell ref="Y14:AF14"/>
    <mergeCell ref="Y16:AF16"/>
    <mergeCell ref="Y17:AF17"/>
    <mergeCell ref="C11:E12"/>
    <mergeCell ref="Y11:AF11"/>
    <mergeCell ref="C13:F14"/>
    <mergeCell ref="Y7:AB7"/>
    <mergeCell ref="Y9:AD9"/>
    <mergeCell ref="Y19:AF19"/>
    <mergeCell ref="L7:U7"/>
    <mergeCell ref="L8:U8"/>
    <mergeCell ref="L9:U9"/>
    <mergeCell ref="W41:AF42"/>
    <mergeCell ref="AH41:AQ42"/>
    <mergeCell ref="W1:AF1"/>
    <mergeCell ref="W3:AF3"/>
    <mergeCell ref="AD5:AF5"/>
    <mergeCell ref="W7:X9"/>
    <mergeCell ref="W10:X12"/>
    <mergeCell ref="W13:X15"/>
    <mergeCell ref="W16:X20"/>
    <mergeCell ref="W21:X31"/>
    <mergeCell ref="W32:X36"/>
    <mergeCell ref="Y36:AF36"/>
    <mergeCell ref="AH16:AQ16"/>
    <mergeCell ref="AH17:AQ17"/>
    <mergeCell ref="AH18:AQ18"/>
    <mergeCell ref="AH19:AQ19"/>
    <mergeCell ref="W37:X40"/>
    <mergeCell ref="AH1:AQ1"/>
    <mergeCell ref="AH3:AQ3"/>
    <mergeCell ref="AO7:AQ7"/>
    <mergeCell ref="AH9:AQ9"/>
    <mergeCell ref="AH11:AQ11"/>
    <mergeCell ref="AH13:AQ13"/>
    <mergeCell ref="AH14:AQ14"/>
    <mergeCell ref="AH38:AQ38"/>
    <mergeCell ref="AH40:AQ40"/>
    <mergeCell ref="AH10:AQ10"/>
    <mergeCell ref="AH12:AQ12"/>
    <mergeCell ref="AH39:AQ39"/>
    <mergeCell ref="AH31:AQ31"/>
    <mergeCell ref="AH32:AQ32"/>
    <mergeCell ref="AH33:AQ33"/>
    <mergeCell ref="AH34:AQ34"/>
    <mergeCell ref="AH35:AQ35"/>
    <mergeCell ref="AH36:AQ36"/>
    <mergeCell ref="AH37:AQ37"/>
    <mergeCell ref="AH24:AQ24"/>
    <mergeCell ref="AH25:AQ25"/>
    <mergeCell ref="AH26:AQ26"/>
    <mergeCell ref="AH27:AQ27"/>
    <mergeCell ref="AH28:AQ28"/>
    <mergeCell ref="AH29:AQ29"/>
    <mergeCell ref="AH30:AQ30"/>
    <mergeCell ref="AH20:AQ20"/>
    <mergeCell ref="AH21:AQ21"/>
    <mergeCell ref="AH22:AQ22"/>
    <mergeCell ref="AH23:AQ23"/>
    <mergeCell ref="AH15:AQ15"/>
  </mergeCells>
  <phoneticPr fontId="1"/>
  <hyperlinks>
    <hyperlink ref="C34" r:id="rId1" display="http://www.ishikariminami.hokkaido-c.ed.jp/"/>
  </hyperlinks>
  <pageMargins left="0.78740157480314965" right="0.35433070866141736" top="0.55118110236220474" bottom="0.35433070866141736" header="0.31496062992125984" footer="0.31496062992125984"/>
  <pageSetup paperSize="9" scale="95" pageOrder="overThenDown" orientation="portrait" r:id="rId2"/>
  <headerFooter>
    <oddFooter xml:space="preserve">&amp;C
&amp;R
</oddFooter>
  </headerFooter>
  <colBreaks count="3" manualBreakCount="3">
    <brk id="10" max="41" man="1"/>
    <brk id="21" max="41" man="1"/>
    <brk id="32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G186"/>
  <sheetViews>
    <sheetView topLeftCell="A43" zoomScale="80" zoomScaleNormal="80" workbookViewId="0">
      <selection activeCell="S5" sqref="S5"/>
    </sheetView>
  </sheetViews>
  <sheetFormatPr defaultRowHeight="13.5"/>
  <cols>
    <col min="1" max="1" width="5" style="155" customWidth="1"/>
    <col min="2" max="3" width="5.625" style="155" customWidth="1"/>
    <col min="4" max="5" width="4.375" style="155" customWidth="1"/>
    <col min="6" max="20" width="4.75" style="155" customWidth="1"/>
    <col min="21" max="21" width="1.875" style="155" customWidth="1"/>
    <col min="22" max="41" width="5" style="155" customWidth="1"/>
    <col min="42" max="42" width="1.75" style="155" customWidth="1"/>
    <col min="43" max="52" width="4.625" style="155" customWidth="1"/>
    <col min="53" max="53" width="5" style="155" customWidth="1"/>
    <col min="54" max="65" width="4.5" style="155" customWidth="1"/>
    <col min="66" max="66" width="2" style="155" customWidth="1"/>
    <col min="67" max="68" width="4.75" style="155" customWidth="1"/>
    <col min="69" max="71" width="4.5" style="155" customWidth="1"/>
    <col min="72" max="76" width="4.625" style="155" customWidth="1"/>
    <col min="77" max="77" width="4.75" style="155" customWidth="1"/>
    <col min="78" max="89" width="4.5" style="155" customWidth="1"/>
    <col min="90" max="90" width="1.875" style="155" customWidth="1"/>
    <col min="91" max="91" width="5.625" style="155" customWidth="1"/>
    <col min="92" max="100" width="4.375" style="155" customWidth="1"/>
    <col min="101" max="101" width="5.25" style="155" customWidth="1"/>
    <col min="102" max="105" width="4.375" style="155" customWidth="1"/>
    <col min="106" max="113" width="4.25" style="155" customWidth="1"/>
    <col min="114" max="114" width="1.875" style="155" customWidth="1"/>
    <col min="115" max="119" width="4.75" style="155" customWidth="1"/>
    <col min="120" max="124" width="4.25" style="155" customWidth="1"/>
    <col min="125" max="125" width="4.75" style="155" customWidth="1"/>
    <col min="126" max="137" width="4.5" style="155" customWidth="1"/>
    <col min="138" max="225" width="4.25" style="155" customWidth="1"/>
    <col min="226" max="230" width="9" style="155"/>
    <col min="231" max="231" width="4.25" style="155" customWidth="1"/>
    <col min="232" max="16384" width="9" style="155"/>
  </cols>
  <sheetData>
    <row r="1" spans="1:137" ht="15.75" customHeight="1">
      <c r="A1" s="623" t="s">
        <v>41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V1" s="623" t="s">
        <v>47</v>
      </c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Q1" s="623" t="s">
        <v>66</v>
      </c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D1" s="623"/>
      <c r="BE1" s="623"/>
      <c r="BF1" s="623"/>
      <c r="BG1" s="623"/>
      <c r="BH1" s="623"/>
      <c r="BI1" s="623"/>
      <c r="BJ1" s="623"/>
      <c r="BK1" s="623"/>
      <c r="BL1" s="623"/>
      <c r="BM1" s="623"/>
      <c r="BN1" s="161"/>
      <c r="BO1" s="623" t="s">
        <v>69</v>
      </c>
      <c r="BP1" s="623"/>
      <c r="BQ1" s="623"/>
      <c r="BR1" s="623"/>
      <c r="BS1" s="623"/>
      <c r="BT1" s="623"/>
      <c r="BU1" s="623"/>
      <c r="BV1" s="623"/>
      <c r="BW1" s="623"/>
      <c r="BX1" s="623"/>
      <c r="BY1" s="623"/>
      <c r="BZ1" s="623"/>
      <c r="CA1" s="623"/>
      <c r="CB1" s="623"/>
      <c r="CC1" s="623"/>
      <c r="CD1" s="623"/>
      <c r="CE1" s="623"/>
      <c r="CF1" s="623"/>
      <c r="CG1" s="623"/>
      <c r="CH1" s="623"/>
      <c r="CI1" s="623"/>
      <c r="CJ1" s="623"/>
      <c r="CK1" s="623"/>
      <c r="CL1" s="545"/>
      <c r="CM1" s="623" t="s">
        <v>69</v>
      </c>
      <c r="CN1" s="623"/>
      <c r="CO1" s="623"/>
      <c r="CP1" s="623"/>
      <c r="CQ1" s="623"/>
      <c r="CR1" s="623"/>
      <c r="CS1" s="623"/>
      <c r="CT1" s="623"/>
      <c r="CU1" s="623"/>
      <c r="CV1" s="623"/>
      <c r="CW1" s="623"/>
      <c r="CX1" s="623"/>
      <c r="CY1" s="623"/>
      <c r="CZ1" s="623"/>
      <c r="DA1" s="623"/>
      <c r="DB1" s="623"/>
      <c r="DC1" s="623"/>
      <c r="DD1" s="623"/>
      <c r="DE1" s="623"/>
      <c r="DF1" s="623"/>
      <c r="DG1" s="623"/>
      <c r="DH1" s="623"/>
      <c r="DI1" s="623"/>
      <c r="DK1" s="623" t="s">
        <v>69</v>
      </c>
      <c r="DL1" s="623"/>
      <c r="DM1" s="623"/>
      <c r="DN1" s="623"/>
      <c r="DO1" s="623"/>
      <c r="DP1" s="623"/>
      <c r="DQ1" s="623"/>
      <c r="DR1" s="623"/>
      <c r="DS1" s="623"/>
      <c r="DT1" s="623"/>
      <c r="DU1" s="623"/>
      <c r="DV1" s="623"/>
      <c r="DW1" s="623"/>
      <c r="DX1" s="623"/>
      <c r="DY1" s="623"/>
      <c r="DZ1" s="623"/>
      <c r="EA1" s="623"/>
      <c r="EB1" s="623"/>
      <c r="EC1" s="623"/>
      <c r="ED1" s="623"/>
      <c r="EE1" s="623"/>
      <c r="EF1" s="623"/>
      <c r="EG1" s="623"/>
    </row>
    <row r="2" spans="1:137" ht="16.5" customHeight="1">
      <c r="A2" s="161"/>
      <c r="B2" s="161"/>
      <c r="C2" s="161"/>
      <c r="D2" s="161"/>
      <c r="E2" s="259"/>
      <c r="F2" s="161"/>
      <c r="G2" s="161"/>
      <c r="H2" s="259"/>
      <c r="I2" s="161"/>
      <c r="J2" s="161"/>
      <c r="K2" s="161"/>
      <c r="L2" s="161"/>
      <c r="M2" s="259"/>
      <c r="N2" s="161"/>
      <c r="O2" s="161"/>
      <c r="P2" s="259"/>
      <c r="Q2" s="161"/>
      <c r="R2" s="161"/>
      <c r="S2" s="259"/>
      <c r="T2" s="161"/>
      <c r="V2" s="767" t="s">
        <v>244</v>
      </c>
      <c r="W2" s="767"/>
      <c r="X2" s="767"/>
      <c r="AL2" s="788" t="s">
        <v>46</v>
      </c>
      <c r="AM2" s="788"/>
      <c r="AN2" s="788"/>
      <c r="AO2" s="788"/>
      <c r="AQ2" s="733" t="s">
        <v>522</v>
      </c>
      <c r="AR2" s="733"/>
      <c r="AS2" s="733"/>
      <c r="AT2" s="733"/>
      <c r="AU2" s="733"/>
      <c r="AV2" s="733"/>
      <c r="AW2" s="733"/>
      <c r="AX2" s="733"/>
      <c r="AY2" s="313"/>
      <c r="AZ2" s="161"/>
      <c r="BA2" s="161"/>
      <c r="BB2" s="161"/>
      <c r="BC2" s="259"/>
      <c r="BD2" s="161"/>
      <c r="BE2" s="161"/>
      <c r="BF2" s="259"/>
      <c r="BG2" s="161"/>
      <c r="BH2" s="161"/>
      <c r="BI2" s="259"/>
      <c r="BJ2" s="161"/>
      <c r="BK2" s="728" t="s">
        <v>65</v>
      </c>
      <c r="BL2" s="728"/>
      <c r="BM2" s="728"/>
      <c r="BN2" s="161"/>
      <c r="BO2" s="787" t="s">
        <v>527</v>
      </c>
      <c r="BP2" s="787"/>
      <c r="BQ2" s="787"/>
      <c r="BR2" s="787"/>
      <c r="BS2" s="787"/>
      <c r="BT2" s="787"/>
      <c r="BU2" s="787"/>
      <c r="BV2" s="787"/>
      <c r="BW2" s="263"/>
      <c r="BX2" s="161"/>
      <c r="BY2" s="161"/>
      <c r="BZ2" s="161"/>
      <c r="CA2" s="259"/>
      <c r="CB2" s="161"/>
      <c r="CC2" s="161"/>
      <c r="CD2" s="259"/>
      <c r="CE2" s="161"/>
      <c r="CF2" s="161"/>
      <c r="CG2" s="259"/>
      <c r="CH2" s="161"/>
      <c r="CI2" s="728" t="s">
        <v>70</v>
      </c>
      <c r="CJ2" s="728"/>
      <c r="CK2" s="728"/>
      <c r="CL2" s="549"/>
      <c r="CM2" s="787" t="s">
        <v>523</v>
      </c>
      <c r="CN2" s="787"/>
      <c r="CO2" s="787"/>
      <c r="CP2" s="787"/>
      <c r="CQ2" s="787"/>
      <c r="CR2" s="787"/>
      <c r="CS2" s="161"/>
      <c r="CT2" s="161"/>
      <c r="CU2" s="299"/>
      <c r="CV2" s="161"/>
      <c r="CW2" s="161"/>
      <c r="CX2" s="161"/>
      <c r="CY2" s="299"/>
      <c r="CZ2" s="161"/>
      <c r="DA2" s="161"/>
      <c r="DB2" s="299"/>
      <c r="DC2" s="161"/>
      <c r="DD2" s="161"/>
      <c r="DE2" s="299"/>
      <c r="DF2" s="624" t="s">
        <v>70</v>
      </c>
      <c r="DG2" s="624"/>
      <c r="DH2" s="624"/>
      <c r="DI2" s="624"/>
      <c r="DK2" s="787" t="s">
        <v>532</v>
      </c>
      <c r="DL2" s="787"/>
      <c r="DM2" s="787"/>
      <c r="DN2" s="787"/>
      <c r="DO2" s="787"/>
      <c r="DP2" s="787"/>
      <c r="DQ2" s="161"/>
      <c r="DR2" s="161"/>
      <c r="DS2" s="299"/>
      <c r="DT2" s="161"/>
      <c r="DU2" s="161"/>
      <c r="DV2" s="161"/>
      <c r="DW2" s="299"/>
      <c r="DX2" s="161"/>
      <c r="DY2" s="161"/>
      <c r="DZ2" s="299"/>
      <c r="EA2" s="161"/>
      <c r="EB2" s="161"/>
      <c r="EC2" s="299"/>
      <c r="ED2" s="624" t="s">
        <v>70</v>
      </c>
      <c r="EE2" s="624"/>
      <c r="EF2" s="624"/>
      <c r="EG2" s="624"/>
    </row>
    <row r="3" spans="1:137" ht="16.5" customHeight="1">
      <c r="A3" s="161"/>
      <c r="B3" s="161"/>
      <c r="C3" s="608" t="s">
        <v>567</v>
      </c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162"/>
      <c r="S3" s="260"/>
      <c r="T3" s="161"/>
      <c r="V3" s="789" t="s">
        <v>48</v>
      </c>
      <c r="W3" s="790"/>
      <c r="X3" s="705" t="s">
        <v>561</v>
      </c>
      <c r="Y3" s="796"/>
      <c r="Z3" s="796"/>
      <c r="AA3" s="796"/>
      <c r="AB3" s="796"/>
      <c r="AC3" s="796"/>
      <c r="AD3" s="796"/>
      <c r="AE3" s="796"/>
      <c r="AF3" s="796"/>
      <c r="AG3" s="796" t="s">
        <v>43</v>
      </c>
      <c r="AH3" s="796"/>
      <c r="AI3" s="796"/>
      <c r="AJ3" s="796" t="s">
        <v>44</v>
      </c>
      <c r="AK3" s="796"/>
      <c r="AL3" s="796"/>
      <c r="AM3" s="796" t="s">
        <v>45</v>
      </c>
      <c r="AN3" s="796"/>
      <c r="AO3" s="796"/>
      <c r="AQ3" s="705" t="s">
        <v>48</v>
      </c>
      <c r="AR3" s="705"/>
      <c r="AS3" s="689" t="s">
        <v>562</v>
      </c>
      <c r="AT3" s="690"/>
      <c r="AU3" s="690"/>
      <c r="AV3" s="690"/>
      <c r="AW3" s="690"/>
      <c r="AX3" s="690"/>
      <c r="AY3" s="690"/>
      <c r="AZ3" s="690"/>
      <c r="BA3" s="691"/>
      <c r="BB3" s="705" t="s">
        <v>24</v>
      </c>
      <c r="BC3" s="705"/>
      <c r="BD3" s="705"/>
      <c r="BE3" s="705" t="s">
        <v>25</v>
      </c>
      <c r="BF3" s="705"/>
      <c r="BG3" s="705"/>
      <c r="BH3" s="705" t="s">
        <v>26</v>
      </c>
      <c r="BI3" s="705"/>
      <c r="BJ3" s="705"/>
      <c r="BK3" s="705" t="s">
        <v>295</v>
      </c>
      <c r="BL3" s="705"/>
      <c r="BM3" s="705"/>
      <c r="BN3" s="161"/>
      <c r="BO3" s="705" t="s">
        <v>48</v>
      </c>
      <c r="BP3" s="705"/>
      <c r="BQ3" s="689" t="s">
        <v>562</v>
      </c>
      <c r="BR3" s="690"/>
      <c r="BS3" s="690"/>
      <c r="BT3" s="690"/>
      <c r="BU3" s="690"/>
      <c r="BV3" s="690"/>
      <c r="BW3" s="690"/>
      <c r="BX3" s="690"/>
      <c r="BY3" s="691"/>
      <c r="BZ3" s="705" t="s">
        <v>24</v>
      </c>
      <c r="CA3" s="705"/>
      <c r="CB3" s="705"/>
      <c r="CC3" s="705" t="s">
        <v>25</v>
      </c>
      <c r="CD3" s="705"/>
      <c r="CE3" s="705"/>
      <c r="CF3" s="705" t="s">
        <v>72</v>
      </c>
      <c r="CG3" s="705"/>
      <c r="CH3" s="705"/>
      <c r="CI3" s="705" t="s">
        <v>296</v>
      </c>
      <c r="CJ3" s="705"/>
      <c r="CK3" s="705"/>
      <c r="CL3" s="546"/>
      <c r="CM3" s="705" t="s">
        <v>48</v>
      </c>
      <c r="CN3" s="705"/>
      <c r="CO3" s="689" t="s">
        <v>562</v>
      </c>
      <c r="CP3" s="690"/>
      <c r="CQ3" s="690"/>
      <c r="CR3" s="690"/>
      <c r="CS3" s="690"/>
      <c r="CT3" s="690"/>
      <c r="CU3" s="690"/>
      <c r="CV3" s="690"/>
      <c r="CW3" s="691"/>
      <c r="CX3" s="705" t="s">
        <v>24</v>
      </c>
      <c r="CY3" s="705"/>
      <c r="CZ3" s="705"/>
      <c r="DA3" s="705" t="s">
        <v>25</v>
      </c>
      <c r="DB3" s="705"/>
      <c r="DC3" s="705"/>
      <c r="DD3" s="705" t="s">
        <v>72</v>
      </c>
      <c r="DE3" s="705"/>
      <c r="DF3" s="705"/>
      <c r="DG3" s="705" t="s">
        <v>296</v>
      </c>
      <c r="DH3" s="705"/>
      <c r="DI3" s="705"/>
      <c r="DJ3" s="480"/>
      <c r="DK3" s="705" t="s">
        <v>48</v>
      </c>
      <c r="DL3" s="705"/>
      <c r="DM3" s="689" t="s">
        <v>562</v>
      </c>
      <c r="DN3" s="690"/>
      <c r="DO3" s="690"/>
      <c r="DP3" s="690"/>
      <c r="DQ3" s="690"/>
      <c r="DR3" s="690"/>
      <c r="DS3" s="690"/>
      <c r="DT3" s="690"/>
      <c r="DU3" s="691"/>
      <c r="DV3" s="705" t="s">
        <v>24</v>
      </c>
      <c r="DW3" s="705"/>
      <c r="DX3" s="705"/>
      <c r="DY3" s="705" t="s">
        <v>25</v>
      </c>
      <c r="DZ3" s="705"/>
      <c r="EA3" s="705"/>
      <c r="EB3" s="705" t="s">
        <v>72</v>
      </c>
      <c r="EC3" s="705"/>
      <c r="ED3" s="705"/>
      <c r="EE3" s="705" t="s">
        <v>296</v>
      </c>
      <c r="EF3" s="705"/>
      <c r="EG3" s="705"/>
    </row>
    <row r="4" spans="1:137" ht="16.5" customHeight="1">
      <c r="A4" s="161"/>
      <c r="B4" s="161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162"/>
      <c r="S4" s="260"/>
      <c r="T4" s="161"/>
      <c r="V4" s="791"/>
      <c r="W4" s="792"/>
      <c r="X4" s="793" t="s">
        <v>292</v>
      </c>
      <c r="Y4" s="794"/>
      <c r="Z4" s="795"/>
      <c r="AA4" s="793" t="s">
        <v>293</v>
      </c>
      <c r="AB4" s="794"/>
      <c r="AC4" s="794"/>
      <c r="AD4" s="794"/>
      <c r="AE4" s="795"/>
      <c r="AF4" s="265" t="s">
        <v>294</v>
      </c>
      <c r="AG4" s="796"/>
      <c r="AH4" s="796"/>
      <c r="AI4" s="796"/>
      <c r="AJ4" s="796"/>
      <c r="AK4" s="796"/>
      <c r="AL4" s="796"/>
      <c r="AM4" s="796"/>
      <c r="AN4" s="796"/>
      <c r="AO4" s="796"/>
      <c r="AQ4" s="705"/>
      <c r="AR4" s="705"/>
      <c r="AS4" s="689" t="s">
        <v>292</v>
      </c>
      <c r="AT4" s="690"/>
      <c r="AU4" s="691"/>
      <c r="AV4" s="689" t="s">
        <v>298</v>
      </c>
      <c r="AW4" s="690"/>
      <c r="AX4" s="690"/>
      <c r="AY4" s="690"/>
      <c r="AZ4" s="691"/>
      <c r="BA4" s="179" t="s">
        <v>294</v>
      </c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161"/>
      <c r="BO4" s="705"/>
      <c r="BP4" s="705"/>
      <c r="BQ4" s="689" t="s">
        <v>292</v>
      </c>
      <c r="BR4" s="690"/>
      <c r="BS4" s="691"/>
      <c r="BT4" s="689" t="s">
        <v>293</v>
      </c>
      <c r="BU4" s="690"/>
      <c r="BV4" s="690"/>
      <c r="BW4" s="690"/>
      <c r="BX4" s="691"/>
      <c r="BY4" s="179" t="s">
        <v>294</v>
      </c>
      <c r="BZ4" s="705"/>
      <c r="CA4" s="705"/>
      <c r="CB4" s="705"/>
      <c r="CC4" s="705"/>
      <c r="CD4" s="705"/>
      <c r="CE4" s="705"/>
      <c r="CF4" s="705"/>
      <c r="CG4" s="705"/>
      <c r="CH4" s="705"/>
      <c r="CI4" s="705"/>
      <c r="CJ4" s="705"/>
      <c r="CK4" s="705"/>
      <c r="CL4" s="546"/>
      <c r="CM4" s="705"/>
      <c r="CN4" s="705"/>
      <c r="CO4" s="689" t="s">
        <v>292</v>
      </c>
      <c r="CP4" s="690"/>
      <c r="CQ4" s="691"/>
      <c r="CR4" s="689" t="s">
        <v>293</v>
      </c>
      <c r="CS4" s="690"/>
      <c r="CT4" s="690"/>
      <c r="CU4" s="690"/>
      <c r="CV4" s="691"/>
      <c r="CW4" s="179" t="s">
        <v>294</v>
      </c>
      <c r="CX4" s="705"/>
      <c r="CY4" s="705"/>
      <c r="CZ4" s="705"/>
      <c r="DA4" s="705"/>
      <c r="DB4" s="705"/>
      <c r="DC4" s="705"/>
      <c r="DD4" s="705"/>
      <c r="DE4" s="705"/>
      <c r="DF4" s="705"/>
      <c r="DG4" s="705"/>
      <c r="DH4" s="705"/>
      <c r="DI4" s="705"/>
      <c r="DJ4" s="480"/>
      <c r="DK4" s="705"/>
      <c r="DL4" s="705"/>
      <c r="DM4" s="689" t="s">
        <v>292</v>
      </c>
      <c r="DN4" s="690"/>
      <c r="DO4" s="691"/>
      <c r="DP4" s="689" t="s">
        <v>293</v>
      </c>
      <c r="DQ4" s="690"/>
      <c r="DR4" s="690"/>
      <c r="DS4" s="690"/>
      <c r="DT4" s="691"/>
      <c r="DU4" s="179" t="s">
        <v>294</v>
      </c>
      <c r="DV4" s="705"/>
      <c r="DW4" s="705"/>
      <c r="DX4" s="705"/>
      <c r="DY4" s="705"/>
      <c r="DZ4" s="705"/>
      <c r="EA4" s="705"/>
      <c r="EB4" s="705"/>
      <c r="EC4" s="705"/>
      <c r="ED4" s="705"/>
      <c r="EE4" s="705"/>
      <c r="EF4" s="705"/>
      <c r="EG4" s="705"/>
    </row>
    <row r="5" spans="1:137" ht="16.5" customHeight="1">
      <c r="A5" s="161"/>
      <c r="B5" s="161"/>
      <c r="C5" s="161"/>
      <c r="D5" s="161"/>
      <c r="E5" s="259"/>
      <c r="F5" s="161"/>
      <c r="G5" s="161"/>
      <c r="H5" s="259"/>
      <c r="I5" s="161"/>
      <c r="J5" s="161"/>
      <c r="K5" s="161"/>
      <c r="L5" s="161"/>
      <c r="M5" s="259"/>
      <c r="N5" s="161"/>
      <c r="O5" s="161"/>
      <c r="P5" s="259"/>
      <c r="Q5" s="161"/>
      <c r="R5" s="161"/>
      <c r="S5" s="259"/>
      <c r="T5" s="161"/>
      <c r="V5" s="669">
        <v>40714</v>
      </c>
      <c r="W5" s="670"/>
      <c r="X5" s="761" t="s">
        <v>49</v>
      </c>
      <c r="Y5" s="672"/>
      <c r="Z5" s="673"/>
      <c r="AA5" s="671" t="s">
        <v>307</v>
      </c>
      <c r="AB5" s="672"/>
      <c r="AC5" s="672"/>
      <c r="AD5" s="672"/>
      <c r="AE5" s="673"/>
      <c r="AF5" s="311" t="s">
        <v>286</v>
      </c>
      <c r="AG5" s="749">
        <v>1307000</v>
      </c>
      <c r="AH5" s="750"/>
      <c r="AI5" s="719"/>
      <c r="AJ5" s="667"/>
      <c r="AK5" s="667"/>
      <c r="AL5" s="667"/>
      <c r="AM5" s="667">
        <f>SUM(AG5-AJ5)</f>
        <v>1307000</v>
      </c>
      <c r="AN5" s="667"/>
      <c r="AO5" s="667"/>
      <c r="AQ5" s="668"/>
      <c r="AR5" s="668"/>
      <c r="AS5" s="734" t="s">
        <v>49</v>
      </c>
      <c r="AT5" s="735"/>
      <c r="AU5" s="736"/>
      <c r="AV5" s="692"/>
      <c r="AW5" s="693"/>
      <c r="AX5" s="693"/>
      <c r="AY5" s="693"/>
      <c r="AZ5" s="694"/>
      <c r="BA5" s="160"/>
      <c r="BB5" s="703">
        <v>1307000</v>
      </c>
      <c r="BC5" s="703"/>
      <c r="BD5" s="703"/>
      <c r="BE5" s="703">
        <v>1307000</v>
      </c>
      <c r="BF5" s="703"/>
      <c r="BG5" s="703"/>
      <c r="BH5" s="682"/>
      <c r="BI5" s="682"/>
      <c r="BJ5" s="682"/>
      <c r="BK5" s="703">
        <f>SUM(BE5-BJ5)</f>
        <v>1307000</v>
      </c>
      <c r="BL5" s="703"/>
      <c r="BM5" s="703"/>
      <c r="BN5" s="161"/>
      <c r="BO5" s="668"/>
      <c r="BP5" s="668"/>
      <c r="BQ5" s="682" t="s">
        <v>451</v>
      </c>
      <c r="BR5" s="682"/>
      <c r="BS5" s="682"/>
      <c r="BT5" s="693"/>
      <c r="BU5" s="693"/>
      <c r="BV5" s="693"/>
      <c r="BW5" s="693"/>
      <c r="BX5" s="693"/>
      <c r="BY5" s="180"/>
      <c r="BZ5" s="703">
        <v>180000</v>
      </c>
      <c r="CA5" s="703"/>
      <c r="CB5" s="703"/>
      <c r="CC5" s="703">
        <v>180000</v>
      </c>
      <c r="CD5" s="703"/>
      <c r="CE5" s="703"/>
      <c r="CF5" s="703">
        <v>0</v>
      </c>
      <c r="CG5" s="703"/>
      <c r="CH5" s="703"/>
      <c r="CI5" s="703">
        <f>SUM(CC5-CF5)</f>
        <v>180000</v>
      </c>
      <c r="CJ5" s="703"/>
      <c r="CK5" s="703"/>
      <c r="CL5" s="548"/>
      <c r="CM5" s="797"/>
      <c r="CN5" s="798"/>
      <c r="CO5" s="682" t="s">
        <v>464</v>
      </c>
      <c r="CP5" s="682"/>
      <c r="CQ5" s="682"/>
      <c r="CR5" s="693"/>
      <c r="CS5" s="693"/>
      <c r="CT5" s="693"/>
      <c r="CU5" s="693"/>
      <c r="CV5" s="694"/>
      <c r="CW5" s="180"/>
      <c r="CX5" s="703">
        <v>227000</v>
      </c>
      <c r="CY5" s="703"/>
      <c r="CZ5" s="703"/>
      <c r="DA5" s="703">
        <v>227000</v>
      </c>
      <c r="DB5" s="703"/>
      <c r="DC5" s="703"/>
      <c r="DD5" s="703">
        <v>0</v>
      </c>
      <c r="DE5" s="703"/>
      <c r="DF5" s="703"/>
      <c r="DG5" s="703">
        <f>SUM(DA5-DD5)</f>
        <v>227000</v>
      </c>
      <c r="DH5" s="703"/>
      <c r="DI5" s="703"/>
      <c r="DK5" s="704"/>
      <c r="DL5" s="704"/>
      <c r="DM5" s="682" t="s">
        <v>470</v>
      </c>
      <c r="DN5" s="682"/>
      <c r="DO5" s="682"/>
      <c r="DP5" s="682"/>
      <c r="DQ5" s="682"/>
      <c r="DR5" s="682"/>
      <c r="DS5" s="682"/>
      <c r="DT5" s="682"/>
      <c r="DU5" s="189"/>
      <c r="DV5" s="703">
        <v>400000</v>
      </c>
      <c r="DW5" s="703"/>
      <c r="DX5" s="703"/>
      <c r="DY5" s="703">
        <v>400000</v>
      </c>
      <c r="DZ5" s="703"/>
      <c r="EA5" s="703"/>
      <c r="EB5" s="703">
        <v>0</v>
      </c>
      <c r="EC5" s="703"/>
      <c r="ED5" s="703"/>
      <c r="EE5" s="703">
        <f>SUM(DY5-EB5)</f>
        <v>400000</v>
      </c>
      <c r="EF5" s="703"/>
      <c r="EG5" s="703"/>
    </row>
    <row r="6" spans="1:137" ht="16.5" customHeight="1">
      <c r="A6" s="161"/>
      <c r="B6" s="161"/>
      <c r="C6" s="161"/>
      <c r="D6" s="608" t="s">
        <v>18</v>
      </c>
      <c r="E6" s="608"/>
      <c r="F6" s="665"/>
      <c r="G6" s="665"/>
      <c r="H6" s="665"/>
      <c r="I6" s="665"/>
      <c r="J6" s="665"/>
      <c r="K6" s="665"/>
      <c r="L6" s="665"/>
      <c r="M6" s="665"/>
      <c r="N6" s="665"/>
      <c r="O6" s="175"/>
      <c r="P6" s="261"/>
      <c r="Q6" s="161"/>
      <c r="R6" s="161"/>
      <c r="S6" s="259"/>
      <c r="T6" s="161"/>
      <c r="V6" s="669">
        <v>42906</v>
      </c>
      <c r="W6" s="670"/>
      <c r="X6" s="760" t="s">
        <v>129</v>
      </c>
      <c r="Y6" s="726"/>
      <c r="Z6" s="727"/>
      <c r="AA6" s="725" t="s">
        <v>233</v>
      </c>
      <c r="AB6" s="726"/>
      <c r="AC6" s="726"/>
      <c r="AD6" s="726"/>
      <c r="AE6" s="727"/>
      <c r="AF6" s="311" t="s">
        <v>51</v>
      </c>
      <c r="AG6" s="749">
        <v>120000</v>
      </c>
      <c r="AH6" s="750"/>
      <c r="AI6" s="719"/>
      <c r="AJ6" s="667"/>
      <c r="AK6" s="667"/>
      <c r="AL6" s="667"/>
      <c r="AM6" s="667">
        <f>SUM(AM5+AG6-AJ6)</f>
        <v>1427000</v>
      </c>
      <c r="AN6" s="667"/>
      <c r="AO6" s="667"/>
      <c r="AQ6" s="704">
        <v>40714</v>
      </c>
      <c r="AR6" s="704"/>
      <c r="AS6" s="734" t="s">
        <v>49</v>
      </c>
      <c r="AT6" s="735"/>
      <c r="AU6" s="736"/>
      <c r="AV6" s="692" t="s">
        <v>297</v>
      </c>
      <c r="AW6" s="693"/>
      <c r="AX6" s="693"/>
      <c r="AY6" s="693"/>
      <c r="AZ6" s="694"/>
      <c r="BA6" s="365" t="s">
        <v>50</v>
      </c>
      <c r="BB6" s="686"/>
      <c r="BC6" s="686"/>
      <c r="BD6" s="686"/>
      <c r="BE6" s="686"/>
      <c r="BF6" s="686"/>
      <c r="BG6" s="686"/>
      <c r="BH6" s="686">
        <v>1307000</v>
      </c>
      <c r="BI6" s="686"/>
      <c r="BJ6" s="686"/>
      <c r="BK6" s="703">
        <f>SUM(BK5+BE6-BH6)</f>
        <v>0</v>
      </c>
      <c r="BL6" s="703"/>
      <c r="BM6" s="703"/>
      <c r="BN6" s="161"/>
      <c r="BO6" s="704">
        <v>43376</v>
      </c>
      <c r="BP6" s="704"/>
      <c r="BQ6" s="692" t="s">
        <v>451</v>
      </c>
      <c r="BR6" s="693"/>
      <c r="BS6" s="694"/>
      <c r="BT6" s="692" t="s">
        <v>299</v>
      </c>
      <c r="BU6" s="693"/>
      <c r="BV6" s="693"/>
      <c r="BW6" s="693"/>
      <c r="BX6" s="694"/>
      <c r="BY6" s="222" t="s">
        <v>511</v>
      </c>
      <c r="BZ6" s="682"/>
      <c r="CA6" s="682"/>
      <c r="CB6" s="682"/>
      <c r="CC6" s="682"/>
      <c r="CD6" s="682"/>
      <c r="CE6" s="682"/>
      <c r="CF6" s="703">
        <v>70200</v>
      </c>
      <c r="CG6" s="703"/>
      <c r="CH6" s="703"/>
      <c r="CI6" s="703">
        <f>SUM(CI5+CC6-CF6)</f>
        <v>109800</v>
      </c>
      <c r="CJ6" s="703"/>
      <c r="CK6" s="703"/>
      <c r="CL6" s="548"/>
      <c r="CM6" s="797">
        <v>43374</v>
      </c>
      <c r="CN6" s="798"/>
      <c r="CO6" s="692" t="s">
        <v>464</v>
      </c>
      <c r="CP6" s="693"/>
      <c r="CQ6" s="694"/>
      <c r="CR6" s="692" t="s">
        <v>304</v>
      </c>
      <c r="CS6" s="693"/>
      <c r="CT6" s="693"/>
      <c r="CU6" s="693"/>
      <c r="CV6" s="694"/>
      <c r="CW6" s="174" t="s">
        <v>77</v>
      </c>
      <c r="CX6" s="682"/>
      <c r="CY6" s="682"/>
      <c r="CZ6" s="682"/>
      <c r="DA6" s="679"/>
      <c r="DB6" s="680"/>
      <c r="DC6" s="681"/>
      <c r="DD6" s="703">
        <v>237600</v>
      </c>
      <c r="DE6" s="703"/>
      <c r="DF6" s="703"/>
      <c r="DG6" s="703">
        <f>SUM(DG5-DD6)</f>
        <v>-10600</v>
      </c>
      <c r="DH6" s="703"/>
      <c r="DI6" s="703"/>
      <c r="DK6" s="704">
        <v>43284</v>
      </c>
      <c r="DL6" s="704"/>
      <c r="DM6" s="682" t="s">
        <v>470</v>
      </c>
      <c r="DN6" s="682"/>
      <c r="DO6" s="682"/>
      <c r="DP6" s="682" t="s">
        <v>471</v>
      </c>
      <c r="DQ6" s="682"/>
      <c r="DR6" s="682"/>
      <c r="DS6" s="682"/>
      <c r="DT6" s="682"/>
      <c r="DU6" s="370" t="s">
        <v>52</v>
      </c>
      <c r="DV6" s="686"/>
      <c r="DW6" s="686"/>
      <c r="DX6" s="686"/>
      <c r="DY6" s="697"/>
      <c r="DZ6" s="697"/>
      <c r="EA6" s="697"/>
      <c r="EB6" s="686">
        <v>259200</v>
      </c>
      <c r="EC6" s="686"/>
      <c r="ED6" s="686"/>
      <c r="EE6" s="703">
        <f>SUM(EE5+EA6-EB6)</f>
        <v>140800</v>
      </c>
      <c r="EF6" s="703"/>
      <c r="EG6" s="703"/>
    </row>
    <row r="7" spans="1:137" ht="16.5" customHeight="1">
      <c r="A7" s="161"/>
      <c r="B7" s="161"/>
      <c r="C7" s="161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175"/>
      <c r="P7" s="261"/>
      <c r="Q7" s="161"/>
      <c r="R7" s="161"/>
      <c r="S7" s="259"/>
      <c r="T7" s="161"/>
      <c r="V7" s="751"/>
      <c r="W7" s="751"/>
      <c r="X7" s="675"/>
      <c r="Y7" s="676"/>
      <c r="Z7" s="676"/>
      <c r="AA7" s="676"/>
      <c r="AB7" s="676"/>
      <c r="AC7" s="676"/>
      <c r="AD7" s="676"/>
      <c r="AE7" s="676"/>
      <c r="AF7" s="677"/>
      <c r="AG7" s="678"/>
      <c r="AH7" s="678"/>
      <c r="AI7" s="678"/>
      <c r="AJ7" s="667"/>
      <c r="AK7" s="667"/>
      <c r="AL7" s="667"/>
      <c r="AM7" s="667"/>
      <c r="AN7" s="667"/>
      <c r="AO7" s="667"/>
      <c r="AQ7" s="687"/>
      <c r="AR7" s="688"/>
      <c r="AS7" s="692"/>
      <c r="AT7" s="693"/>
      <c r="AU7" s="693"/>
      <c r="AV7" s="693"/>
      <c r="AW7" s="693"/>
      <c r="AX7" s="693"/>
      <c r="AY7" s="693"/>
      <c r="AZ7" s="693"/>
      <c r="BA7" s="694"/>
      <c r="BB7" s="683"/>
      <c r="BC7" s="684"/>
      <c r="BD7" s="685"/>
      <c r="BE7" s="683"/>
      <c r="BF7" s="684"/>
      <c r="BG7" s="685"/>
      <c r="BH7" s="692"/>
      <c r="BI7" s="693"/>
      <c r="BJ7" s="694"/>
      <c r="BK7" s="683"/>
      <c r="BL7" s="684"/>
      <c r="BM7" s="685"/>
      <c r="BN7" s="161"/>
      <c r="BO7" s="704">
        <v>40825</v>
      </c>
      <c r="BP7" s="704"/>
      <c r="BQ7" s="692" t="s">
        <v>451</v>
      </c>
      <c r="BR7" s="693"/>
      <c r="BS7" s="694"/>
      <c r="BT7" s="692" t="s">
        <v>353</v>
      </c>
      <c r="BU7" s="693"/>
      <c r="BV7" s="693"/>
      <c r="BW7" s="693"/>
      <c r="BX7" s="694"/>
      <c r="BY7" s="222" t="s">
        <v>75</v>
      </c>
      <c r="BZ7" s="682"/>
      <c r="CA7" s="682"/>
      <c r="CB7" s="682"/>
      <c r="CF7" s="683">
        <v>90000</v>
      </c>
      <c r="CG7" s="684"/>
      <c r="CH7" s="685"/>
      <c r="CI7" s="703">
        <f>SUM(CI6+CC7-CF7)</f>
        <v>19800</v>
      </c>
      <c r="CJ7" s="703"/>
      <c r="CK7" s="703"/>
      <c r="CL7" s="548"/>
      <c r="CM7" s="806"/>
      <c r="CN7" s="807"/>
      <c r="CO7" s="689" t="s">
        <v>768</v>
      </c>
      <c r="CP7" s="690"/>
      <c r="CQ7" s="690"/>
      <c r="CR7" s="690"/>
      <c r="CS7" s="690"/>
      <c r="CT7" s="690"/>
      <c r="CU7" s="690"/>
      <c r="CV7" s="690"/>
      <c r="CW7" s="691"/>
      <c r="CX7" s="682"/>
      <c r="CY7" s="682"/>
      <c r="CZ7" s="682"/>
      <c r="DA7" s="703">
        <v>10600</v>
      </c>
      <c r="DB7" s="703"/>
      <c r="DC7" s="703"/>
      <c r="DD7" s="703"/>
      <c r="DE7" s="703"/>
      <c r="DF7" s="703"/>
      <c r="DG7" s="703">
        <f>SUM(DG6+DA7-DD7)</f>
        <v>0</v>
      </c>
      <c r="DH7" s="703"/>
      <c r="DI7" s="703"/>
      <c r="DK7" s="704">
        <v>43301</v>
      </c>
      <c r="DL7" s="704"/>
      <c r="DM7" s="682" t="s">
        <v>470</v>
      </c>
      <c r="DN7" s="682"/>
      <c r="DO7" s="682"/>
      <c r="DP7" s="682" t="s">
        <v>472</v>
      </c>
      <c r="DQ7" s="682"/>
      <c r="DR7" s="682"/>
      <c r="DS7" s="682"/>
      <c r="DT7" s="682"/>
      <c r="DU7" s="370" t="s">
        <v>473</v>
      </c>
      <c r="DV7" s="686"/>
      <c r="DW7" s="686"/>
      <c r="DX7" s="686"/>
      <c r="DY7" s="697"/>
      <c r="DZ7" s="697"/>
      <c r="EA7" s="697"/>
      <c r="EB7" s="686">
        <v>7400</v>
      </c>
      <c r="EC7" s="686"/>
      <c r="ED7" s="686"/>
      <c r="EE7" s="703">
        <f>SUM(EE6+EA7-EB7)</f>
        <v>133400</v>
      </c>
      <c r="EF7" s="703"/>
      <c r="EG7" s="703"/>
    </row>
    <row r="8" spans="1:137" ht="16.5" customHeight="1">
      <c r="A8" s="161"/>
      <c r="B8" s="161"/>
      <c r="C8" s="161"/>
      <c r="D8" s="161"/>
      <c r="E8" s="259"/>
      <c r="F8" s="161"/>
      <c r="G8" s="161"/>
      <c r="H8" s="259"/>
      <c r="I8" s="161"/>
      <c r="J8" s="161"/>
      <c r="K8" s="161"/>
      <c r="L8" s="161"/>
      <c r="M8" s="259"/>
      <c r="N8" s="161"/>
      <c r="O8" s="161"/>
      <c r="P8" s="259"/>
      <c r="Q8" s="161"/>
      <c r="R8" s="161"/>
      <c r="S8" s="259"/>
      <c r="T8" s="161"/>
      <c r="V8" s="751"/>
      <c r="W8" s="758"/>
      <c r="X8" s="755" t="s">
        <v>57</v>
      </c>
      <c r="Y8" s="756"/>
      <c r="Z8" s="756"/>
      <c r="AA8" s="756"/>
      <c r="AB8" s="756"/>
      <c r="AC8" s="756"/>
      <c r="AD8" s="756"/>
      <c r="AE8" s="756"/>
      <c r="AF8" s="757"/>
      <c r="AG8" s="719">
        <f>SUM(AG5:AG7)</f>
        <v>1427000</v>
      </c>
      <c r="AH8" s="719"/>
      <c r="AI8" s="667"/>
      <c r="AJ8" s="667">
        <f>SUM(AJ5:AJ7)</f>
        <v>0</v>
      </c>
      <c r="AK8" s="667"/>
      <c r="AL8" s="667"/>
      <c r="AM8" s="667"/>
      <c r="AN8" s="667"/>
      <c r="AO8" s="667"/>
      <c r="AQ8" s="692"/>
      <c r="AR8" s="694"/>
      <c r="AS8" s="689" t="s">
        <v>57</v>
      </c>
      <c r="AT8" s="690"/>
      <c r="AU8" s="690"/>
      <c r="AV8" s="690"/>
      <c r="AW8" s="690"/>
      <c r="AX8" s="690"/>
      <c r="AY8" s="690"/>
      <c r="AZ8" s="690"/>
      <c r="BA8" s="691"/>
      <c r="BB8" s="683">
        <f>SUM(BB4:BB7)</f>
        <v>1307000</v>
      </c>
      <c r="BC8" s="684"/>
      <c r="BD8" s="685"/>
      <c r="BE8" s="683">
        <f>SUM(BE4:BE7)</f>
        <v>1307000</v>
      </c>
      <c r="BF8" s="684"/>
      <c r="BG8" s="685"/>
      <c r="BH8" s="683">
        <f>SUM(BH4:BH7)</f>
        <v>1307000</v>
      </c>
      <c r="BI8" s="684"/>
      <c r="BJ8" s="685"/>
      <c r="BK8" s="683"/>
      <c r="BL8" s="684"/>
      <c r="BM8" s="685"/>
      <c r="BN8" s="161"/>
      <c r="BO8" s="668"/>
      <c r="BP8" s="668"/>
      <c r="BQ8" s="689" t="s">
        <v>767</v>
      </c>
      <c r="BR8" s="690"/>
      <c r="BS8" s="690"/>
      <c r="BT8" s="690"/>
      <c r="BU8" s="690"/>
      <c r="BV8" s="690"/>
      <c r="BW8" s="690"/>
      <c r="BX8" s="690"/>
      <c r="BY8" s="691"/>
      <c r="BZ8" s="682"/>
      <c r="CA8" s="682"/>
      <c r="CB8" s="682"/>
      <c r="CC8" s="701">
        <v>-19800</v>
      </c>
      <c r="CD8" s="701"/>
      <c r="CE8" s="702"/>
      <c r="CF8" s="683"/>
      <c r="CG8" s="684"/>
      <c r="CH8" s="685"/>
      <c r="CI8" s="703">
        <f>SUM(CI7+CC8-CF8)</f>
        <v>0</v>
      </c>
      <c r="CJ8" s="703"/>
      <c r="CK8" s="703"/>
      <c r="CL8" s="548"/>
      <c r="CM8" s="806"/>
      <c r="CN8" s="807"/>
      <c r="CO8" s="689" t="s">
        <v>62</v>
      </c>
      <c r="CP8" s="690"/>
      <c r="CQ8" s="690"/>
      <c r="CR8" s="690"/>
      <c r="CS8" s="690"/>
      <c r="CT8" s="690"/>
      <c r="CU8" s="690"/>
      <c r="CV8" s="690"/>
      <c r="CW8" s="691"/>
      <c r="CX8" s="703">
        <f>SUM(DA5:DA7)</f>
        <v>237600</v>
      </c>
      <c r="CY8" s="703"/>
      <c r="CZ8" s="703"/>
      <c r="DA8" s="703">
        <f>SUM(DA5:DA7)</f>
        <v>237600</v>
      </c>
      <c r="DB8" s="703"/>
      <c r="DC8" s="703"/>
      <c r="DD8" s="703">
        <f>SUM(DD5:DD6)</f>
        <v>237600</v>
      </c>
      <c r="DE8" s="703"/>
      <c r="DF8" s="703"/>
      <c r="DG8" s="682"/>
      <c r="DH8" s="682"/>
      <c r="DI8" s="682"/>
      <c r="DK8" s="797"/>
      <c r="DL8" s="798"/>
      <c r="DM8" s="689"/>
      <c r="DN8" s="690"/>
      <c r="DO8" s="690"/>
      <c r="DP8" s="690"/>
      <c r="DQ8" s="690"/>
      <c r="DR8" s="690"/>
      <c r="DS8" s="690"/>
      <c r="DT8" s="690"/>
      <c r="DU8" s="691"/>
      <c r="DV8" s="703"/>
      <c r="DW8" s="703"/>
      <c r="DX8" s="703"/>
      <c r="DY8" s="682"/>
      <c r="DZ8" s="682"/>
      <c r="EA8" s="682"/>
      <c r="EB8" s="703"/>
      <c r="EC8" s="703"/>
      <c r="ED8" s="703"/>
      <c r="EE8" s="682"/>
      <c r="EF8" s="682"/>
      <c r="EG8" s="682"/>
    </row>
    <row r="9" spans="1:137" ht="16.5" customHeight="1">
      <c r="A9" s="159"/>
      <c r="B9" s="159"/>
      <c r="C9" s="159"/>
      <c r="D9" s="159"/>
      <c r="E9" s="264"/>
      <c r="F9" s="159"/>
      <c r="G9" s="159"/>
      <c r="H9" s="264"/>
      <c r="I9" s="159"/>
      <c r="J9" s="159"/>
      <c r="K9" s="159"/>
      <c r="L9" s="159"/>
      <c r="M9" s="264"/>
      <c r="N9" s="159"/>
      <c r="O9" s="752" t="s">
        <v>231</v>
      </c>
      <c r="P9" s="752"/>
      <c r="Q9" s="752"/>
      <c r="R9" s="752"/>
      <c r="S9" s="752"/>
      <c r="T9" s="752"/>
      <c r="V9" s="751"/>
      <c r="W9" s="758"/>
      <c r="X9" s="755" t="s">
        <v>58</v>
      </c>
      <c r="Y9" s="756"/>
      <c r="Z9" s="756"/>
      <c r="AA9" s="756"/>
      <c r="AB9" s="756"/>
      <c r="AC9" s="756"/>
      <c r="AD9" s="756"/>
      <c r="AE9" s="756"/>
      <c r="AF9" s="757"/>
      <c r="AG9" s="719">
        <f>SUM(AG8)</f>
        <v>1427000</v>
      </c>
      <c r="AH9" s="719"/>
      <c r="AI9" s="667"/>
      <c r="AJ9" s="667">
        <f>SUM(AJ8)</f>
        <v>0</v>
      </c>
      <c r="AK9" s="667"/>
      <c r="AL9" s="667"/>
      <c r="AM9" s="667">
        <f>SUM(AG9-AJ9)</f>
        <v>1427000</v>
      </c>
      <c r="AN9" s="667"/>
      <c r="AO9" s="667"/>
      <c r="AQ9" s="682"/>
      <c r="AR9" s="682"/>
      <c r="AS9" s="689" t="s">
        <v>58</v>
      </c>
      <c r="AT9" s="690"/>
      <c r="AU9" s="690"/>
      <c r="AV9" s="690"/>
      <c r="AW9" s="690"/>
      <c r="AX9" s="690"/>
      <c r="AY9" s="690"/>
      <c r="AZ9" s="690"/>
      <c r="BA9" s="691"/>
      <c r="BB9" s="703">
        <f>SUM(BB8)</f>
        <v>1307000</v>
      </c>
      <c r="BC9" s="703"/>
      <c r="BD9" s="703"/>
      <c r="BE9" s="703">
        <f>SUM(BE8)</f>
        <v>1307000</v>
      </c>
      <c r="BF9" s="703"/>
      <c r="BG9" s="703"/>
      <c r="BH9" s="703">
        <f>SUM(BH8)</f>
        <v>1307000</v>
      </c>
      <c r="BI9" s="703"/>
      <c r="BJ9" s="703"/>
      <c r="BK9" s="703">
        <f>SUM(BE9-BH9)</f>
        <v>0</v>
      </c>
      <c r="BL9" s="703"/>
      <c r="BM9" s="703"/>
      <c r="BN9" s="161"/>
      <c r="BO9" s="668"/>
      <c r="BP9" s="668"/>
      <c r="BQ9" s="689" t="s">
        <v>450</v>
      </c>
      <c r="BR9" s="690"/>
      <c r="BS9" s="690"/>
      <c r="BT9" s="690"/>
      <c r="BU9" s="690"/>
      <c r="BV9" s="690"/>
      <c r="BW9" s="690"/>
      <c r="BX9" s="690"/>
      <c r="BY9" s="690"/>
      <c r="BZ9" s="703">
        <f>SUM(BZ5:BZ6)</f>
        <v>180000</v>
      </c>
      <c r="CA9" s="703"/>
      <c r="CB9" s="703"/>
      <c r="CC9" s="684">
        <f>SUM(CC5:CC8)</f>
        <v>160200</v>
      </c>
      <c r="CD9" s="684"/>
      <c r="CE9" s="685"/>
      <c r="CF9" s="684">
        <f>SUM(CF5:CF8)</f>
        <v>160200</v>
      </c>
      <c r="CG9" s="684"/>
      <c r="CH9" s="685"/>
      <c r="CI9" s="683"/>
      <c r="CJ9" s="684"/>
      <c r="CK9" s="685"/>
      <c r="CL9" s="188"/>
      <c r="CM9" s="806"/>
      <c r="CN9" s="807"/>
      <c r="CO9" s="689" t="s">
        <v>58</v>
      </c>
      <c r="CP9" s="690"/>
      <c r="CQ9" s="690"/>
      <c r="CR9" s="690"/>
      <c r="CS9" s="690"/>
      <c r="CT9" s="690"/>
      <c r="CU9" s="690"/>
      <c r="CV9" s="690"/>
      <c r="CW9" s="691"/>
      <c r="CX9" s="703">
        <f>SUM(CX8)</f>
        <v>237600</v>
      </c>
      <c r="CY9" s="703"/>
      <c r="CZ9" s="703"/>
      <c r="DA9" s="703">
        <f>SUM(DA8)</f>
        <v>237600</v>
      </c>
      <c r="DB9" s="703"/>
      <c r="DC9" s="703"/>
      <c r="DD9" s="703">
        <f>SUM(DD8)</f>
        <v>237600</v>
      </c>
      <c r="DE9" s="703"/>
      <c r="DF9" s="703"/>
      <c r="DG9" s="703">
        <f>SUM(DA9-DD9)</f>
        <v>0</v>
      </c>
      <c r="DH9" s="703"/>
      <c r="DI9" s="703"/>
      <c r="DK9" s="797"/>
      <c r="DL9" s="798"/>
      <c r="DM9" s="689" t="s">
        <v>60</v>
      </c>
      <c r="DN9" s="690"/>
      <c r="DO9" s="690"/>
      <c r="DP9" s="690"/>
      <c r="DQ9" s="690"/>
      <c r="DR9" s="690"/>
      <c r="DS9" s="690"/>
      <c r="DT9" s="690"/>
      <c r="DU9" s="691"/>
      <c r="DV9" s="703">
        <f>SUM(DV5:DV6)</f>
        <v>400000</v>
      </c>
      <c r="DW9" s="703"/>
      <c r="DX9" s="703"/>
      <c r="DY9" s="703">
        <f>SUM(DY5:DY6)</f>
        <v>400000</v>
      </c>
      <c r="DZ9" s="703"/>
      <c r="EA9" s="703"/>
      <c r="EB9" s="703">
        <f>SUM(EB5:EB8)</f>
        <v>266600</v>
      </c>
      <c r="EC9" s="703"/>
      <c r="ED9" s="703"/>
      <c r="EE9" s="682"/>
      <c r="EF9" s="682"/>
      <c r="EG9" s="682"/>
    </row>
    <row r="10" spans="1:137" ht="16.5" customHeight="1">
      <c r="A10" s="164"/>
      <c r="B10" s="164"/>
      <c r="C10" s="164"/>
      <c r="D10" s="164"/>
      <c r="E10" s="264"/>
      <c r="F10" s="164"/>
      <c r="G10" s="164"/>
      <c r="H10" s="264"/>
      <c r="I10" s="164"/>
      <c r="J10" s="164"/>
      <c r="K10" s="164"/>
      <c r="L10" s="164"/>
      <c r="M10" s="264"/>
      <c r="N10" s="164"/>
      <c r="O10" s="166"/>
      <c r="P10" s="266"/>
      <c r="Q10" s="166"/>
      <c r="R10" s="166"/>
      <c r="S10" s="266"/>
      <c r="T10" s="166"/>
      <c r="V10" s="669">
        <v>42919</v>
      </c>
      <c r="W10" s="670"/>
      <c r="X10" s="761" t="s">
        <v>59</v>
      </c>
      <c r="Y10" s="672"/>
      <c r="Z10" s="673"/>
      <c r="AA10" s="725" t="s">
        <v>328</v>
      </c>
      <c r="AB10" s="726"/>
      <c r="AC10" s="726"/>
      <c r="AD10" s="726"/>
      <c r="AE10" s="727"/>
      <c r="AF10" s="367" t="s">
        <v>52</v>
      </c>
      <c r="AG10" s="667"/>
      <c r="AH10" s="667"/>
      <c r="AI10" s="667"/>
      <c r="AJ10" s="667">
        <v>259200</v>
      </c>
      <c r="AK10" s="667"/>
      <c r="AL10" s="667"/>
      <c r="AM10" s="667">
        <f t="shared" ref="AM10:AM15" si="0">SUM(AM9+AG10-AJ10)</f>
        <v>1167800</v>
      </c>
      <c r="AN10" s="667"/>
      <c r="AO10" s="667"/>
      <c r="AQ10" s="704">
        <v>43416</v>
      </c>
      <c r="AR10" s="704"/>
      <c r="AS10" s="734" t="s">
        <v>49</v>
      </c>
      <c r="AT10" s="735"/>
      <c r="AU10" s="736"/>
      <c r="AV10" s="692" t="s">
        <v>437</v>
      </c>
      <c r="AW10" s="693"/>
      <c r="AX10" s="693"/>
      <c r="AY10" s="693"/>
      <c r="AZ10" s="694"/>
      <c r="BA10" s="222" t="s">
        <v>500</v>
      </c>
      <c r="BB10" s="683"/>
      <c r="BC10" s="684"/>
      <c r="BD10" s="685"/>
      <c r="BE10" s="729">
        <v>-53060</v>
      </c>
      <c r="BF10" s="730"/>
      <c r="BG10" s="731"/>
      <c r="BH10" s="729">
        <v>-53060</v>
      </c>
      <c r="BI10" s="730"/>
      <c r="BJ10" s="731"/>
      <c r="BK10" s="703">
        <f>SUM(BE10-BH10)</f>
        <v>0</v>
      </c>
      <c r="BL10" s="703"/>
      <c r="BM10" s="703"/>
      <c r="BN10" s="161"/>
      <c r="BO10" s="668"/>
      <c r="BP10" s="668"/>
      <c r="BQ10" s="689" t="s">
        <v>58</v>
      </c>
      <c r="BR10" s="690"/>
      <c r="BS10" s="690"/>
      <c r="BT10" s="690"/>
      <c r="BU10" s="690"/>
      <c r="BV10" s="690"/>
      <c r="BW10" s="690"/>
      <c r="BX10" s="690"/>
      <c r="BY10" s="690"/>
      <c r="BZ10" s="703">
        <f>SUM(BZ9)</f>
        <v>180000</v>
      </c>
      <c r="CA10" s="703"/>
      <c r="CB10" s="703"/>
      <c r="CC10" s="684">
        <f>SUM(CC9)</f>
        <v>160200</v>
      </c>
      <c r="CD10" s="684"/>
      <c r="CE10" s="685"/>
      <c r="CF10" s="684">
        <f>SUM(CF9)</f>
        <v>160200</v>
      </c>
      <c r="CG10" s="684"/>
      <c r="CH10" s="685"/>
      <c r="CI10" s="683">
        <f>SUM(CC10-CF10)</f>
        <v>0</v>
      </c>
      <c r="CJ10" s="684"/>
      <c r="CK10" s="685"/>
      <c r="CL10" s="188"/>
      <c r="CM10" s="161"/>
      <c r="CN10" s="161"/>
      <c r="CO10" s="161"/>
      <c r="CP10" s="299"/>
      <c r="CQ10" s="161"/>
      <c r="CR10" s="161"/>
      <c r="CS10" s="161"/>
      <c r="CT10" s="161"/>
      <c r="CU10" s="299"/>
      <c r="CV10" s="161"/>
      <c r="CW10" s="161"/>
      <c r="CX10" s="161"/>
      <c r="CY10" s="299"/>
      <c r="CZ10" s="161"/>
      <c r="DA10" s="161"/>
      <c r="DB10" s="299"/>
      <c r="DC10" s="161"/>
      <c r="DD10" s="161"/>
      <c r="DE10" s="299"/>
      <c r="DF10" s="161"/>
      <c r="DG10" s="161"/>
      <c r="DH10" s="299"/>
      <c r="DI10" s="161"/>
      <c r="DK10" s="797"/>
      <c r="DL10" s="798"/>
      <c r="DM10" s="689" t="s">
        <v>58</v>
      </c>
      <c r="DN10" s="690"/>
      <c r="DO10" s="690"/>
      <c r="DP10" s="690"/>
      <c r="DQ10" s="690"/>
      <c r="DR10" s="690"/>
      <c r="DS10" s="690"/>
      <c r="DT10" s="690"/>
      <c r="DU10" s="691"/>
      <c r="DV10" s="703">
        <f>SUM(DV9)</f>
        <v>400000</v>
      </c>
      <c r="DW10" s="703"/>
      <c r="DX10" s="703"/>
      <c r="DY10" s="703">
        <f>SUM(DY9)</f>
        <v>400000</v>
      </c>
      <c r="DZ10" s="703"/>
      <c r="EA10" s="703"/>
      <c r="EB10" s="703">
        <f>SUM(EB9)</f>
        <v>266600</v>
      </c>
      <c r="EC10" s="703"/>
      <c r="ED10" s="703"/>
      <c r="EE10" s="703">
        <f>SUM(DY10-EB10)</f>
        <v>133400</v>
      </c>
      <c r="EF10" s="703"/>
      <c r="EG10" s="703"/>
    </row>
    <row r="11" spans="1:137" ht="16.5" customHeight="1">
      <c r="A11" s="159"/>
      <c r="B11" s="159"/>
      <c r="C11" s="159"/>
      <c r="D11" s="159"/>
      <c r="E11" s="264"/>
      <c r="F11" s="159"/>
      <c r="G11" s="159"/>
      <c r="H11" s="264"/>
      <c r="I11" s="159"/>
      <c r="J11" s="159"/>
      <c r="K11" s="159"/>
      <c r="L11" s="159"/>
      <c r="M11" s="264"/>
      <c r="N11" s="159"/>
      <c r="O11" s="159"/>
      <c r="P11" s="264"/>
      <c r="Q11" s="159"/>
      <c r="R11" s="159"/>
      <c r="S11" s="264"/>
      <c r="T11" s="159"/>
      <c r="V11" s="669">
        <v>42919</v>
      </c>
      <c r="W11" s="670"/>
      <c r="X11" s="761" t="s">
        <v>37</v>
      </c>
      <c r="Y11" s="672"/>
      <c r="Z11" s="673"/>
      <c r="AA11" s="725" t="s">
        <v>329</v>
      </c>
      <c r="AB11" s="726"/>
      <c r="AC11" s="726"/>
      <c r="AD11" s="726"/>
      <c r="AE11" s="727"/>
      <c r="AF11" s="311" t="s">
        <v>287</v>
      </c>
      <c r="AG11" s="667"/>
      <c r="AH11" s="667"/>
      <c r="AI11" s="667"/>
      <c r="AJ11" s="667">
        <v>880</v>
      </c>
      <c r="AK11" s="667"/>
      <c r="AL11" s="667"/>
      <c r="AM11" s="667">
        <f t="shared" si="0"/>
        <v>1166920</v>
      </c>
      <c r="AN11" s="667"/>
      <c r="AO11" s="667"/>
      <c r="AQ11" s="692"/>
      <c r="AR11" s="694"/>
      <c r="AS11" s="689"/>
      <c r="AT11" s="690"/>
      <c r="AU11" s="690"/>
      <c r="AV11" s="690"/>
      <c r="AW11" s="690"/>
      <c r="AX11" s="690"/>
      <c r="AY11" s="690"/>
      <c r="AZ11" s="690"/>
      <c r="BA11" s="691"/>
      <c r="BB11" s="683"/>
      <c r="BC11" s="684"/>
      <c r="BD11" s="685"/>
      <c r="BE11" s="683"/>
      <c r="BF11" s="684"/>
      <c r="BG11" s="685"/>
      <c r="BH11" s="683"/>
      <c r="BI11" s="684"/>
      <c r="BJ11" s="685"/>
      <c r="BK11" s="683"/>
      <c r="BL11" s="684"/>
      <c r="BM11" s="685"/>
      <c r="BN11" s="161"/>
      <c r="BO11" s="161"/>
      <c r="BP11" s="161"/>
      <c r="BQ11" s="161"/>
      <c r="BR11" s="259"/>
      <c r="BS11" s="161"/>
      <c r="BT11" s="161"/>
      <c r="BU11" s="161"/>
      <c r="BV11" s="161"/>
      <c r="BW11" s="259"/>
      <c r="BX11" s="161"/>
      <c r="BY11" s="161"/>
      <c r="BZ11" s="161"/>
      <c r="CA11" s="259"/>
      <c r="CB11" s="161"/>
      <c r="CC11" s="161"/>
      <c r="CD11" s="259"/>
      <c r="CE11" s="161"/>
      <c r="CF11" s="161"/>
      <c r="CG11" s="259"/>
      <c r="CH11" s="161"/>
      <c r="CI11" s="161"/>
      <c r="CJ11" s="259"/>
      <c r="CK11" s="161"/>
      <c r="CL11" s="570"/>
      <c r="CM11" s="623" t="s">
        <v>69</v>
      </c>
      <c r="CN11" s="623"/>
      <c r="CO11" s="623"/>
      <c r="CP11" s="623"/>
      <c r="CQ11" s="623"/>
      <c r="CR11" s="623"/>
      <c r="CS11" s="623"/>
      <c r="CT11" s="623"/>
      <c r="CU11" s="623"/>
      <c r="CV11" s="623"/>
      <c r="CW11" s="623"/>
      <c r="CX11" s="623"/>
      <c r="CY11" s="623"/>
      <c r="CZ11" s="623"/>
      <c r="DA11" s="623"/>
      <c r="DB11" s="623"/>
      <c r="DC11" s="623"/>
      <c r="DD11" s="623"/>
      <c r="DE11" s="623"/>
      <c r="DF11" s="623"/>
      <c r="DG11" s="623"/>
      <c r="DH11" s="623"/>
      <c r="DI11" s="623"/>
      <c r="DK11" s="797">
        <v>43388</v>
      </c>
      <c r="DL11" s="798"/>
      <c r="DM11" s="682" t="s">
        <v>470</v>
      </c>
      <c r="DN11" s="682"/>
      <c r="DO11" s="682"/>
      <c r="DP11" s="734" t="s">
        <v>474</v>
      </c>
      <c r="DQ11" s="735"/>
      <c r="DR11" s="735"/>
      <c r="DS11" s="735"/>
      <c r="DT11" s="736"/>
      <c r="DU11" s="174" t="s">
        <v>512</v>
      </c>
      <c r="DV11" s="703"/>
      <c r="DW11" s="703"/>
      <c r="DX11" s="703"/>
      <c r="DY11" s="679"/>
      <c r="DZ11" s="680"/>
      <c r="EA11" s="681"/>
      <c r="EB11" s="703">
        <v>32400</v>
      </c>
      <c r="EC11" s="703"/>
      <c r="ED11" s="703"/>
      <c r="EE11" s="703">
        <f>SUM(EE10+EA11-EB11)</f>
        <v>101000</v>
      </c>
      <c r="EF11" s="703"/>
      <c r="EG11" s="703"/>
    </row>
    <row r="12" spans="1:137" ht="16.5" customHeight="1">
      <c r="A12" s="732" t="s">
        <v>19</v>
      </c>
      <c r="B12" s="732"/>
      <c r="C12" s="732"/>
      <c r="D12" s="159"/>
      <c r="E12" s="264"/>
      <c r="F12" s="159"/>
      <c r="G12" s="159"/>
      <c r="H12" s="264"/>
      <c r="I12" s="159"/>
      <c r="J12" s="159"/>
      <c r="K12" s="159"/>
      <c r="L12" s="159"/>
      <c r="M12" s="264"/>
      <c r="N12" s="159"/>
      <c r="O12" s="159"/>
      <c r="P12" s="264"/>
      <c r="Q12" s="159"/>
      <c r="R12" s="159"/>
      <c r="S12" s="264"/>
      <c r="T12" s="159"/>
      <c r="V12" s="669">
        <v>42922</v>
      </c>
      <c r="W12" s="670"/>
      <c r="X12" s="761" t="s">
        <v>37</v>
      </c>
      <c r="Y12" s="672"/>
      <c r="Z12" s="673"/>
      <c r="AA12" s="725" t="s">
        <v>330</v>
      </c>
      <c r="AB12" s="726"/>
      <c r="AC12" s="726"/>
      <c r="AD12" s="726"/>
      <c r="AE12" s="727"/>
      <c r="AF12" s="311" t="s">
        <v>288</v>
      </c>
      <c r="AG12" s="667"/>
      <c r="AH12" s="667"/>
      <c r="AI12" s="667"/>
      <c r="AJ12" s="667">
        <v>1640</v>
      </c>
      <c r="AK12" s="667"/>
      <c r="AL12" s="667"/>
      <c r="AM12" s="667">
        <f t="shared" si="0"/>
        <v>1165280</v>
      </c>
      <c r="AN12" s="667"/>
      <c r="AO12" s="667"/>
      <c r="AQ12" s="692"/>
      <c r="AR12" s="694"/>
      <c r="AS12" s="689" t="s">
        <v>438</v>
      </c>
      <c r="AT12" s="690"/>
      <c r="AU12" s="690"/>
      <c r="AV12" s="690"/>
      <c r="AW12" s="690"/>
      <c r="AX12" s="690"/>
      <c r="AY12" s="690"/>
      <c r="AZ12" s="690"/>
      <c r="BA12" s="691"/>
      <c r="BB12" s="683"/>
      <c r="BC12" s="684"/>
      <c r="BD12" s="685"/>
      <c r="BE12" s="729">
        <f>SUM(BE10:BE11)</f>
        <v>-53060</v>
      </c>
      <c r="BF12" s="730"/>
      <c r="BG12" s="731"/>
      <c r="BH12" s="729">
        <f>SUM(BH10:BH11)</f>
        <v>-53060</v>
      </c>
      <c r="BI12" s="730"/>
      <c r="BJ12" s="731"/>
      <c r="BK12" s="683"/>
      <c r="BL12" s="684"/>
      <c r="BM12" s="685"/>
      <c r="BN12" s="161"/>
      <c r="BO12" s="161"/>
      <c r="BP12" s="623" t="s">
        <v>69</v>
      </c>
      <c r="BQ12" s="623"/>
      <c r="BR12" s="623"/>
      <c r="BS12" s="623"/>
      <c r="BT12" s="623"/>
      <c r="BU12" s="623"/>
      <c r="BV12" s="623"/>
      <c r="BW12" s="623"/>
      <c r="BX12" s="623"/>
      <c r="BY12" s="623"/>
      <c r="BZ12" s="623"/>
      <c r="CA12" s="623"/>
      <c r="CB12" s="623"/>
      <c r="CC12" s="623"/>
      <c r="CD12" s="623"/>
      <c r="CE12" s="623"/>
      <c r="CF12" s="623"/>
      <c r="CG12" s="623"/>
      <c r="CH12" s="623"/>
      <c r="CI12" s="623"/>
      <c r="CJ12" s="623"/>
      <c r="CK12" s="623"/>
      <c r="CL12" s="545"/>
      <c r="CM12" s="787" t="s">
        <v>531</v>
      </c>
      <c r="CN12" s="787"/>
      <c r="CO12" s="787"/>
      <c r="CP12" s="787"/>
      <c r="CQ12" s="787"/>
      <c r="CR12" s="787"/>
      <c r="CS12" s="161"/>
      <c r="CT12" s="161"/>
      <c r="CU12" s="299"/>
      <c r="CV12" s="161"/>
      <c r="CW12" s="161"/>
      <c r="CX12" s="161"/>
      <c r="CY12" s="299"/>
      <c r="CZ12" s="161"/>
      <c r="DA12" s="161"/>
      <c r="DB12" s="299"/>
      <c r="DC12" s="161"/>
      <c r="DD12" s="161"/>
      <c r="DE12" s="299"/>
      <c r="DF12" s="624" t="s">
        <v>70</v>
      </c>
      <c r="DG12" s="624"/>
      <c r="DH12" s="624"/>
      <c r="DI12" s="624"/>
      <c r="DK12" s="797"/>
      <c r="DL12" s="798"/>
      <c r="DM12" s="689" t="s">
        <v>767</v>
      </c>
      <c r="DN12" s="690"/>
      <c r="DO12" s="690"/>
      <c r="DP12" s="690"/>
      <c r="DQ12" s="690"/>
      <c r="DR12" s="690"/>
      <c r="DS12" s="690"/>
      <c r="DT12" s="690"/>
      <c r="DU12" s="691"/>
      <c r="DV12" s="703"/>
      <c r="DW12" s="703"/>
      <c r="DX12" s="703"/>
      <c r="DY12" s="804">
        <v>-101000</v>
      </c>
      <c r="DZ12" s="804"/>
      <c r="EA12" s="804"/>
      <c r="EB12" s="703"/>
      <c r="EC12" s="703"/>
      <c r="ED12" s="703"/>
      <c r="EE12" s="682"/>
      <c r="EF12" s="682"/>
      <c r="EG12" s="682"/>
    </row>
    <row r="13" spans="1:137" ht="16.5" customHeight="1">
      <c r="A13" s="705" t="s">
        <v>115</v>
      </c>
      <c r="B13" s="705"/>
      <c r="C13" s="705"/>
      <c r="D13" s="689" t="s">
        <v>24</v>
      </c>
      <c r="E13" s="690"/>
      <c r="F13" s="691"/>
      <c r="G13" s="689" t="s">
        <v>25</v>
      </c>
      <c r="H13" s="690"/>
      <c r="I13" s="691"/>
      <c r="J13" s="689" t="s">
        <v>809</v>
      </c>
      <c r="K13" s="690"/>
      <c r="L13" s="691"/>
      <c r="M13" s="689" t="s">
        <v>810</v>
      </c>
      <c r="N13" s="690"/>
      <c r="O13" s="691"/>
      <c r="P13" s="689" t="s">
        <v>27</v>
      </c>
      <c r="Q13" s="690"/>
      <c r="R13" s="690"/>
      <c r="S13" s="690"/>
      <c r="T13" s="691"/>
      <c r="V13" s="669">
        <v>42936</v>
      </c>
      <c r="W13" s="670"/>
      <c r="X13" s="761" t="s">
        <v>34</v>
      </c>
      <c r="Y13" s="672"/>
      <c r="Z13" s="673"/>
      <c r="AA13" s="725" t="s">
        <v>476</v>
      </c>
      <c r="AB13" s="726"/>
      <c r="AC13" s="726"/>
      <c r="AD13" s="726"/>
      <c r="AE13" s="727"/>
      <c r="AF13" s="311" t="s">
        <v>289</v>
      </c>
      <c r="AG13" s="667"/>
      <c r="AH13" s="667"/>
      <c r="AI13" s="667"/>
      <c r="AJ13" s="667">
        <v>44240</v>
      </c>
      <c r="AK13" s="667"/>
      <c r="AL13" s="667"/>
      <c r="AM13" s="667">
        <f t="shared" si="0"/>
        <v>1121040</v>
      </c>
      <c r="AN13" s="667"/>
      <c r="AO13" s="667"/>
      <c r="AQ13" s="682"/>
      <c r="AR13" s="682"/>
      <c r="AS13" s="689" t="s">
        <v>58</v>
      </c>
      <c r="AT13" s="690"/>
      <c r="AU13" s="690"/>
      <c r="AV13" s="690"/>
      <c r="AW13" s="690"/>
      <c r="AX13" s="690"/>
      <c r="AY13" s="690"/>
      <c r="AZ13" s="690"/>
      <c r="BA13" s="691"/>
      <c r="BB13" s="703">
        <f>SUM(BB9)</f>
        <v>1307000</v>
      </c>
      <c r="BC13" s="703"/>
      <c r="BD13" s="703"/>
      <c r="BE13" s="703">
        <f>SUM(BE9+BE12)</f>
        <v>1253940</v>
      </c>
      <c r="BF13" s="703"/>
      <c r="BG13" s="703"/>
      <c r="BH13" s="703">
        <f>SUM(BH9+BH12)</f>
        <v>1253940</v>
      </c>
      <c r="BI13" s="703"/>
      <c r="BJ13" s="703"/>
      <c r="BK13" s="703">
        <f>SUM(BE13-BH13)</f>
        <v>0</v>
      </c>
      <c r="BL13" s="703"/>
      <c r="BM13" s="703"/>
      <c r="BN13" s="161"/>
      <c r="BO13" s="787" t="s">
        <v>528</v>
      </c>
      <c r="BP13" s="787"/>
      <c r="BQ13" s="787"/>
      <c r="BR13" s="787"/>
      <c r="BS13" s="787"/>
      <c r="BT13" s="787"/>
      <c r="BU13" s="787"/>
      <c r="BV13" s="787"/>
      <c r="BW13" s="263"/>
      <c r="BX13" s="161"/>
      <c r="BY13" s="161"/>
      <c r="BZ13" s="161"/>
      <c r="CA13" s="259"/>
      <c r="CB13" s="161"/>
      <c r="CC13" s="161"/>
      <c r="CD13" s="259"/>
      <c r="CE13" s="161"/>
      <c r="CF13" s="161"/>
      <c r="CG13" s="259"/>
      <c r="CH13" s="161"/>
      <c r="CI13" s="728" t="s">
        <v>70</v>
      </c>
      <c r="CJ13" s="728"/>
      <c r="CK13" s="728"/>
      <c r="CL13" s="549"/>
      <c r="CM13" s="705" t="s">
        <v>48</v>
      </c>
      <c r="CN13" s="705"/>
      <c r="CO13" s="689" t="s">
        <v>562</v>
      </c>
      <c r="CP13" s="690"/>
      <c r="CQ13" s="690"/>
      <c r="CR13" s="690"/>
      <c r="CS13" s="690"/>
      <c r="CT13" s="690"/>
      <c r="CU13" s="690"/>
      <c r="CV13" s="690"/>
      <c r="CW13" s="691"/>
      <c r="CX13" s="705" t="s">
        <v>24</v>
      </c>
      <c r="CY13" s="705"/>
      <c r="CZ13" s="705"/>
      <c r="DA13" s="705" t="s">
        <v>25</v>
      </c>
      <c r="DB13" s="705"/>
      <c r="DC13" s="705"/>
      <c r="DD13" s="705" t="s">
        <v>72</v>
      </c>
      <c r="DE13" s="705"/>
      <c r="DF13" s="705"/>
      <c r="DG13" s="705" t="s">
        <v>296</v>
      </c>
      <c r="DH13" s="705"/>
      <c r="DI13" s="705"/>
      <c r="DK13" s="797"/>
      <c r="DL13" s="798"/>
      <c r="DM13" s="689" t="s">
        <v>450</v>
      </c>
      <c r="DN13" s="690"/>
      <c r="DO13" s="690"/>
      <c r="DP13" s="690"/>
      <c r="DQ13" s="690"/>
      <c r="DR13" s="690"/>
      <c r="DS13" s="690"/>
      <c r="DT13" s="690"/>
      <c r="DU13" s="691"/>
      <c r="DV13" s="703">
        <f>SUM(DV11:DV12)</f>
        <v>0</v>
      </c>
      <c r="DW13" s="703"/>
      <c r="DX13" s="703"/>
      <c r="DY13" s="804">
        <f>SUM(DY12:DY12)</f>
        <v>-101000</v>
      </c>
      <c r="DZ13" s="804"/>
      <c r="EA13" s="804"/>
      <c r="EB13" s="703">
        <f>SUM(EB11:EB12)</f>
        <v>32400</v>
      </c>
      <c r="EC13" s="703"/>
      <c r="ED13" s="703"/>
      <c r="EE13" s="682"/>
      <c r="EF13" s="682"/>
      <c r="EG13" s="682"/>
    </row>
    <row r="14" spans="1:137" ht="16.5" customHeight="1">
      <c r="A14" s="705" t="s">
        <v>123</v>
      </c>
      <c r="B14" s="705"/>
      <c r="C14" s="705"/>
      <c r="D14" s="711">
        <v>1307000</v>
      </c>
      <c r="E14" s="712"/>
      <c r="F14" s="712"/>
      <c r="G14" s="711">
        <v>1253940</v>
      </c>
      <c r="H14" s="712"/>
      <c r="I14" s="712"/>
      <c r="J14" s="711">
        <v>1307000</v>
      </c>
      <c r="K14" s="712"/>
      <c r="L14" s="712"/>
      <c r="M14" s="683">
        <f>J14-G14</f>
        <v>53060</v>
      </c>
      <c r="N14" s="684"/>
      <c r="O14" s="685"/>
      <c r="P14" s="734" t="s">
        <v>437</v>
      </c>
      <c r="Q14" s="735"/>
      <c r="R14" s="735"/>
      <c r="S14" s="735"/>
      <c r="T14" s="736"/>
      <c r="V14" s="669">
        <v>42936</v>
      </c>
      <c r="W14" s="670"/>
      <c r="X14" s="761" t="s">
        <v>59</v>
      </c>
      <c r="Y14" s="672"/>
      <c r="Z14" s="673"/>
      <c r="AA14" s="725" t="s">
        <v>409</v>
      </c>
      <c r="AB14" s="726"/>
      <c r="AC14" s="726"/>
      <c r="AD14" s="726"/>
      <c r="AE14" s="727"/>
      <c r="AF14" s="311" t="s">
        <v>331</v>
      </c>
      <c r="AG14" s="667"/>
      <c r="AH14" s="667"/>
      <c r="AI14" s="667"/>
      <c r="AJ14" s="667">
        <v>7400</v>
      </c>
      <c r="AK14" s="667"/>
      <c r="AL14" s="667"/>
      <c r="AM14" s="667">
        <f t="shared" si="0"/>
        <v>1113640</v>
      </c>
      <c r="AN14" s="667"/>
      <c r="AO14" s="667"/>
      <c r="AQ14" s="161"/>
      <c r="AR14" s="161"/>
      <c r="AS14" s="161"/>
      <c r="AT14" s="259"/>
      <c r="AU14" s="161"/>
      <c r="AV14" s="161"/>
      <c r="AW14" s="161"/>
      <c r="AX14" s="161"/>
      <c r="AY14" s="259"/>
      <c r="AZ14" s="161"/>
      <c r="BA14" s="161"/>
      <c r="BB14" s="161"/>
      <c r="BC14" s="259"/>
      <c r="BD14" s="161"/>
      <c r="BE14" s="161"/>
      <c r="BF14" s="259"/>
      <c r="BG14" s="161"/>
      <c r="BH14" s="161"/>
      <c r="BI14" s="259"/>
      <c r="BJ14" s="161"/>
      <c r="BK14" s="161"/>
      <c r="BL14" s="259"/>
      <c r="BM14" s="161"/>
      <c r="BN14" s="161"/>
      <c r="BO14" s="705" t="s">
        <v>48</v>
      </c>
      <c r="BP14" s="705"/>
      <c r="BQ14" s="689" t="s">
        <v>562</v>
      </c>
      <c r="BR14" s="690"/>
      <c r="BS14" s="690"/>
      <c r="BT14" s="690"/>
      <c r="BU14" s="690"/>
      <c r="BV14" s="690"/>
      <c r="BW14" s="690"/>
      <c r="BX14" s="690"/>
      <c r="BY14" s="691"/>
      <c r="BZ14" s="705" t="s">
        <v>24</v>
      </c>
      <c r="CA14" s="705"/>
      <c r="CB14" s="705"/>
      <c r="CC14" s="705" t="s">
        <v>25</v>
      </c>
      <c r="CD14" s="705"/>
      <c r="CE14" s="705"/>
      <c r="CF14" s="705" t="s">
        <v>72</v>
      </c>
      <c r="CG14" s="705"/>
      <c r="CH14" s="705"/>
      <c r="CI14" s="705" t="s">
        <v>296</v>
      </c>
      <c r="CJ14" s="705"/>
      <c r="CK14" s="705"/>
      <c r="CL14" s="546"/>
      <c r="CM14" s="705"/>
      <c r="CN14" s="705"/>
      <c r="CO14" s="689" t="s">
        <v>292</v>
      </c>
      <c r="CP14" s="690"/>
      <c r="CQ14" s="691"/>
      <c r="CR14" s="689" t="s">
        <v>293</v>
      </c>
      <c r="CS14" s="690"/>
      <c r="CT14" s="690"/>
      <c r="CU14" s="690"/>
      <c r="CV14" s="691"/>
      <c r="CW14" s="179" t="s">
        <v>294</v>
      </c>
      <c r="CX14" s="705"/>
      <c r="CY14" s="705"/>
      <c r="CZ14" s="705"/>
      <c r="DA14" s="705"/>
      <c r="DB14" s="705"/>
      <c r="DC14" s="705"/>
      <c r="DD14" s="705"/>
      <c r="DE14" s="705"/>
      <c r="DF14" s="705"/>
      <c r="DG14" s="705"/>
      <c r="DH14" s="705"/>
      <c r="DI14" s="705"/>
      <c r="DK14" s="797"/>
      <c r="DL14" s="798"/>
      <c r="DM14" s="689" t="s">
        <v>58</v>
      </c>
      <c r="DN14" s="690"/>
      <c r="DO14" s="690"/>
      <c r="DP14" s="690"/>
      <c r="DQ14" s="690"/>
      <c r="DR14" s="690"/>
      <c r="DS14" s="690"/>
      <c r="DT14" s="690"/>
      <c r="DU14" s="691"/>
      <c r="DV14" s="703">
        <f>SUM(DV10+DV13)</f>
        <v>400000</v>
      </c>
      <c r="DW14" s="703"/>
      <c r="DX14" s="703"/>
      <c r="DY14" s="703">
        <f>SUM(DY10+DY13)</f>
        <v>299000</v>
      </c>
      <c r="DZ14" s="703"/>
      <c r="EA14" s="703"/>
      <c r="EB14" s="703">
        <f>SUM(EB10+EB13)</f>
        <v>299000</v>
      </c>
      <c r="EC14" s="703"/>
      <c r="ED14" s="703"/>
      <c r="EE14" s="703">
        <f>SUM(DY14-EB14)</f>
        <v>0</v>
      </c>
      <c r="EF14" s="703"/>
      <c r="EG14" s="703"/>
    </row>
    <row r="15" spans="1:137" ht="16.5" customHeight="1">
      <c r="A15" s="705" t="s">
        <v>116</v>
      </c>
      <c r="B15" s="705"/>
      <c r="C15" s="705"/>
      <c r="D15" s="711">
        <v>0</v>
      </c>
      <c r="E15" s="712"/>
      <c r="F15" s="712"/>
      <c r="G15" s="711">
        <v>0</v>
      </c>
      <c r="H15" s="712"/>
      <c r="I15" s="712"/>
      <c r="J15" s="683">
        <v>0</v>
      </c>
      <c r="K15" s="684"/>
      <c r="L15" s="685"/>
      <c r="M15" s="683">
        <f t="shared" ref="M15:M20" si="1">SUM(H15-K15)</f>
        <v>0</v>
      </c>
      <c r="N15" s="684"/>
      <c r="O15" s="685"/>
      <c r="P15" s="746"/>
      <c r="Q15" s="747"/>
      <c r="R15" s="747"/>
      <c r="S15" s="747"/>
      <c r="T15" s="748"/>
      <c r="V15" s="669">
        <v>43304</v>
      </c>
      <c r="W15" s="670"/>
      <c r="X15" s="761" t="s">
        <v>34</v>
      </c>
      <c r="Y15" s="672"/>
      <c r="Z15" s="673"/>
      <c r="AA15" s="818" t="s">
        <v>489</v>
      </c>
      <c r="AB15" s="819"/>
      <c r="AC15" s="819"/>
      <c r="AD15" s="819"/>
      <c r="AE15" s="820"/>
      <c r="AF15" s="311" t="s">
        <v>53</v>
      </c>
      <c r="AG15" s="667"/>
      <c r="AH15" s="667"/>
      <c r="AI15" s="667"/>
      <c r="AJ15" s="781">
        <v>-5200</v>
      </c>
      <c r="AK15" s="781"/>
      <c r="AL15" s="781"/>
      <c r="AM15" s="667">
        <f t="shared" si="0"/>
        <v>1118840</v>
      </c>
      <c r="AN15" s="667"/>
      <c r="AO15" s="667"/>
      <c r="AQ15" s="623" t="s">
        <v>66</v>
      </c>
      <c r="AR15" s="623"/>
      <c r="AS15" s="623"/>
      <c r="AT15" s="623"/>
      <c r="AU15" s="623"/>
      <c r="AV15" s="623"/>
      <c r="AW15" s="623"/>
      <c r="AX15" s="623"/>
      <c r="AY15" s="623"/>
      <c r="AZ15" s="623"/>
      <c r="BA15" s="623"/>
      <c r="BB15" s="623"/>
      <c r="BC15" s="623"/>
      <c r="BD15" s="623"/>
      <c r="BE15" s="623"/>
      <c r="BF15" s="623"/>
      <c r="BG15" s="623"/>
      <c r="BH15" s="623"/>
      <c r="BI15" s="623"/>
      <c r="BJ15" s="623"/>
      <c r="BK15" s="623"/>
      <c r="BL15" s="623"/>
      <c r="BM15" s="623"/>
      <c r="BN15" s="161"/>
      <c r="BO15" s="705"/>
      <c r="BP15" s="705"/>
      <c r="BQ15" s="689" t="s">
        <v>292</v>
      </c>
      <c r="BR15" s="690"/>
      <c r="BS15" s="691"/>
      <c r="BT15" s="689" t="s">
        <v>293</v>
      </c>
      <c r="BU15" s="690"/>
      <c r="BV15" s="690"/>
      <c r="BW15" s="690"/>
      <c r="BX15" s="691"/>
      <c r="BY15" s="179" t="s">
        <v>294</v>
      </c>
      <c r="BZ15" s="705"/>
      <c r="CA15" s="705"/>
      <c r="CB15" s="705"/>
      <c r="CC15" s="705"/>
      <c r="CD15" s="705"/>
      <c r="CE15" s="705"/>
      <c r="CF15" s="705"/>
      <c r="CG15" s="705"/>
      <c r="CH15" s="705"/>
      <c r="CI15" s="705"/>
      <c r="CJ15" s="705"/>
      <c r="CK15" s="705"/>
      <c r="CL15" s="550"/>
      <c r="CM15" s="797"/>
      <c r="CN15" s="798"/>
      <c r="CO15" s="682" t="s">
        <v>465</v>
      </c>
      <c r="CP15" s="682"/>
      <c r="CQ15" s="682"/>
      <c r="CR15" s="693"/>
      <c r="CS15" s="693"/>
      <c r="CT15" s="693"/>
      <c r="CU15" s="693"/>
      <c r="CV15" s="694"/>
      <c r="CW15" s="224"/>
      <c r="CX15" s="683">
        <v>100000</v>
      </c>
      <c r="CY15" s="684"/>
      <c r="CZ15" s="684"/>
      <c r="DA15" s="703">
        <v>100000</v>
      </c>
      <c r="DB15" s="703"/>
      <c r="DC15" s="703"/>
      <c r="DD15" s="703">
        <v>0</v>
      </c>
      <c r="DE15" s="703"/>
      <c r="DF15" s="703"/>
      <c r="DG15" s="703">
        <f>SUM(DA15-DD15)</f>
        <v>100000</v>
      </c>
      <c r="DH15" s="703"/>
      <c r="DI15" s="703"/>
      <c r="DK15" s="812"/>
      <c r="DL15" s="812"/>
      <c r="DM15" s="812"/>
      <c r="DN15" s="812"/>
      <c r="DO15" s="812"/>
      <c r="DP15" s="812"/>
      <c r="DQ15" s="812"/>
      <c r="DR15" s="812"/>
      <c r="DS15" s="812"/>
      <c r="DT15" s="812"/>
      <c r="DU15" s="812"/>
      <c r="DV15" s="812"/>
      <c r="DW15" s="812"/>
      <c r="DX15" s="812"/>
      <c r="DY15" s="812"/>
      <c r="DZ15" s="812"/>
      <c r="EA15" s="812"/>
      <c r="EB15" s="812"/>
      <c r="EC15" s="812"/>
      <c r="ED15" s="812"/>
      <c r="EE15" s="161"/>
      <c r="EF15" s="299"/>
      <c r="EG15" s="161"/>
    </row>
    <row r="16" spans="1:137" ht="16.5" customHeight="1">
      <c r="A16" s="827" t="s">
        <v>824</v>
      </c>
      <c r="B16" s="705" t="s">
        <v>30</v>
      </c>
      <c r="C16" s="705"/>
      <c r="D16" s="711">
        <v>200000</v>
      </c>
      <c r="E16" s="712"/>
      <c r="F16" s="712"/>
      <c r="G16" s="711">
        <v>200000</v>
      </c>
      <c r="H16" s="712"/>
      <c r="I16" s="712"/>
      <c r="J16" s="683">
        <v>200000</v>
      </c>
      <c r="K16" s="684"/>
      <c r="L16" s="685"/>
      <c r="M16" s="683">
        <f t="shared" si="1"/>
        <v>0</v>
      </c>
      <c r="N16" s="684"/>
      <c r="O16" s="685"/>
      <c r="P16" s="734" t="s">
        <v>252</v>
      </c>
      <c r="Q16" s="735"/>
      <c r="R16" s="735"/>
      <c r="S16" s="735"/>
      <c r="T16" s="736"/>
      <c r="V16" s="669"/>
      <c r="W16" s="670"/>
      <c r="X16" s="675"/>
      <c r="Y16" s="676"/>
      <c r="Z16" s="676"/>
      <c r="AA16" s="676"/>
      <c r="AB16" s="676"/>
      <c r="AC16" s="676"/>
      <c r="AD16" s="676"/>
      <c r="AE16" s="676"/>
      <c r="AF16" s="677"/>
      <c r="AG16" s="667"/>
      <c r="AH16" s="667"/>
      <c r="AI16" s="667"/>
      <c r="AJ16" s="667"/>
      <c r="AK16" s="667"/>
      <c r="AL16" s="667"/>
      <c r="AM16" s="667"/>
      <c r="AN16" s="667"/>
      <c r="AO16" s="667"/>
      <c r="AQ16" s="787" t="s">
        <v>524</v>
      </c>
      <c r="AR16" s="787"/>
      <c r="AS16" s="787"/>
      <c r="AT16" s="787"/>
      <c r="AU16" s="787"/>
      <c r="AV16" s="787"/>
      <c r="AW16" s="787"/>
      <c r="AX16" s="787"/>
      <c r="AY16" s="263"/>
      <c r="AZ16" s="161"/>
      <c r="BA16" s="161"/>
      <c r="BB16" s="161"/>
      <c r="BC16" s="259"/>
      <c r="BD16" s="161"/>
      <c r="BE16" s="161"/>
      <c r="BF16" s="259"/>
      <c r="BG16" s="161"/>
      <c r="BH16" s="161"/>
      <c r="BI16" s="259"/>
      <c r="BJ16" s="161"/>
      <c r="BK16" s="728" t="s">
        <v>65</v>
      </c>
      <c r="BL16" s="728"/>
      <c r="BM16" s="728"/>
      <c r="BN16" s="161"/>
      <c r="BO16" s="668"/>
      <c r="BP16" s="668"/>
      <c r="BQ16" s="682" t="s">
        <v>452</v>
      </c>
      <c r="BR16" s="682"/>
      <c r="BS16" s="682"/>
      <c r="BT16" s="682"/>
      <c r="BU16" s="682"/>
      <c r="BV16" s="682"/>
      <c r="BW16" s="682"/>
      <c r="BX16" s="682"/>
      <c r="BY16" s="180"/>
      <c r="BZ16" s="683">
        <v>220000</v>
      </c>
      <c r="CA16" s="684"/>
      <c r="CB16" s="685"/>
      <c r="CC16" s="683">
        <v>220000</v>
      </c>
      <c r="CD16" s="684"/>
      <c r="CE16" s="685"/>
      <c r="CF16" s="684">
        <v>0</v>
      </c>
      <c r="CG16" s="684"/>
      <c r="CH16" s="685"/>
      <c r="CI16" s="683">
        <f>SUM(CC16-CF16)</f>
        <v>220000</v>
      </c>
      <c r="CJ16" s="684"/>
      <c r="CK16" s="685"/>
      <c r="CL16" s="188"/>
      <c r="CM16" s="797">
        <v>43284</v>
      </c>
      <c r="CN16" s="798"/>
      <c r="CO16" s="706" t="s">
        <v>465</v>
      </c>
      <c r="CP16" s="707"/>
      <c r="CQ16" s="708"/>
      <c r="CR16" s="706" t="s">
        <v>466</v>
      </c>
      <c r="CS16" s="707"/>
      <c r="CT16" s="707"/>
      <c r="CU16" s="707"/>
      <c r="CV16" s="708"/>
      <c r="CW16" s="370" t="s">
        <v>287</v>
      </c>
      <c r="CX16" s="698"/>
      <c r="CY16" s="699"/>
      <c r="CZ16" s="699"/>
      <c r="DA16" s="697"/>
      <c r="DB16" s="697"/>
      <c r="DC16" s="697"/>
      <c r="DD16" s="686">
        <v>880</v>
      </c>
      <c r="DE16" s="686"/>
      <c r="DF16" s="686"/>
      <c r="DG16" s="703">
        <f>SUM(DG15+DC16-DD16)</f>
        <v>99120</v>
      </c>
      <c r="DH16" s="703"/>
      <c r="DI16" s="703"/>
      <c r="DK16" s="623" t="s">
        <v>69</v>
      </c>
      <c r="DL16" s="623"/>
      <c r="DM16" s="623"/>
      <c r="DN16" s="623"/>
      <c r="DO16" s="623"/>
      <c r="DP16" s="623"/>
      <c r="DQ16" s="623"/>
      <c r="DR16" s="623"/>
      <c r="DS16" s="623"/>
      <c r="DT16" s="623"/>
      <c r="DU16" s="623"/>
      <c r="DV16" s="623"/>
      <c r="DW16" s="623"/>
      <c r="DX16" s="623"/>
      <c r="DY16" s="623"/>
      <c r="DZ16" s="623"/>
      <c r="EA16" s="623"/>
      <c r="EB16" s="623"/>
      <c r="EC16" s="623"/>
      <c r="ED16" s="623"/>
      <c r="EE16" s="623"/>
      <c r="EF16" s="623"/>
      <c r="EG16" s="623"/>
    </row>
    <row r="17" spans="1:137" ht="16.5" customHeight="1">
      <c r="A17" s="825"/>
      <c r="B17" s="705" t="s">
        <v>29</v>
      </c>
      <c r="C17" s="705"/>
      <c r="D17" s="711">
        <v>0</v>
      </c>
      <c r="E17" s="712"/>
      <c r="F17" s="712"/>
      <c r="G17" s="711">
        <v>0</v>
      </c>
      <c r="H17" s="712"/>
      <c r="I17" s="712"/>
      <c r="J17" s="683">
        <v>0</v>
      </c>
      <c r="K17" s="684"/>
      <c r="L17" s="685"/>
      <c r="M17" s="683">
        <f t="shared" si="1"/>
        <v>0</v>
      </c>
      <c r="N17" s="684"/>
      <c r="O17" s="685"/>
      <c r="P17" s="746"/>
      <c r="Q17" s="747"/>
      <c r="R17" s="747"/>
      <c r="S17" s="747"/>
      <c r="T17" s="748"/>
      <c r="V17" s="669"/>
      <c r="W17" s="674"/>
      <c r="X17" s="755" t="s">
        <v>60</v>
      </c>
      <c r="Y17" s="756"/>
      <c r="Z17" s="756"/>
      <c r="AA17" s="756"/>
      <c r="AB17" s="756"/>
      <c r="AC17" s="756"/>
      <c r="AD17" s="756"/>
      <c r="AE17" s="756"/>
      <c r="AF17" s="757"/>
      <c r="AG17" s="667">
        <f>SUM(AG10:AG12)</f>
        <v>0</v>
      </c>
      <c r="AH17" s="667"/>
      <c r="AI17" s="667"/>
      <c r="AJ17" s="667">
        <f>SUM(AJ10:AJ16)</f>
        <v>308160</v>
      </c>
      <c r="AK17" s="667"/>
      <c r="AL17" s="667"/>
      <c r="AM17" s="667"/>
      <c r="AN17" s="667"/>
      <c r="AO17" s="667"/>
      <c r="AQ17" s="705" t="s">
        <v>48</v>
      </c>
      <c r="AR17" s="705"/>
      <c r="AS17" s="689" t="s">
        <v>562</v>
      </c>
      <c r="AT17" s="690"/>
      <c r="AU17" s="690"/>
      <c r="AV17" s="690"/>
      <c r="AW17" s="690"/>
      <c r="AX17" s="690"/>
      <c r="AY17" s="690"/>
      <c r="AZ17" s="690"/>
      <c r="BA17" s="691"/>
      <c r="BB17" s="705" t="s">
        <v>24</v>
      </c>
      <c r="BC17" s="705"/>
      <c r="BD17" s="705"/>
      <c r="BE17" s="705" t="s">
        <v>25</v>
      </c>
      <c r="BF17" s="705"/>
      <c r="BG17" s="705"/>
      <c r="BH17" s="705" t="s">
        <v>26</v>
      </c>
      <c r="BI17" s="705"/>
      <c r="BJ17" s="705"/>
      <c r="BK17" s="705" t="s">
        <v>295</v>
      </c>
      <c r="BL17" s="705"/>
      <c r="BM17" s="705"/>
      <c r="BN17" s="161"/>
      <c r="BO17" s="704">
        <v>43301</v>
      </c>
      <c r="BP17" s="704"/>
      <c r="BQ17" s="697" t="s">
        <v>452</v>
      </c>
      <c r="BR17" s="697"/>
      <c r="BS17" s="697"/>
      <c r="BT17" s="709" t="s">
        <v>453</v>
      </c>
      <c r="BU17" s="709"/>
      <c r="BV17" s="709"/>
      <c r="BW17" s="709"/>
      <c r="BX17" s="709"/>
      <c r="BY17" s="365" t="s">
        <v>289</v>
      </c>
      <c r="BZ17" s="706"/>
      <c r="CA17" s="707"/>
      <c r="CB17" s="708"/>
      <c r="CC17" s="706"/>
      <c r="CD17" s="707"/>
      <c r="CE17" s="708"/>
      <c r="CF17" s="698">
        <v>44240</v>
      </c>
      <c r="CG17" s="699"/>
      <c r="CH17" s="700"/>
      <c r="CI17" s="703">
        <f>SUM(CI16+CC17-CF17)</f>
        <v>175760</v>
      </c>
      <c r="CJ17" s="703"/>
      <c r="CK17" s="703"/>
      <c r="CL17" s="548"/>
      <c r="CM17" s="797">
        <v>43287</v>
      </c>
      <c r="CN17" s="798"/>
      <c r="CO17" s="706" t="s">
        <v>465</v>
      </c>
      <c r="CP17" s="707"/>
      <c r="CQ17" s="708"/>
      <c r="CR17" s="706" t="s">
        <v>467</v>
      </c>
      <c r="CS17" s="707"/>
      <c r="CT17" s="707"/>
      <c r="CU17" s="707"/>
      <c r="CV17" s="708"/>
      <c r="CW17" s="370" t="s">
        <v>468</v>
      </c>
      <c r="CX17" s="698"/>
      <c r="CY17" s="699"/>
      <c r="CZ17" s="699"/>
      <c r="DA17" s="697"/>
      <c r="DB17" s="697"/>
      <c r="DC17" s="697"/>
      <c r="DD17" s="686">
        <v>1640</v>
      </c>
      <c r="DE17" s="686"/>
      <c r="DF17" s="686"/>
      <c r="DG17" s="703">
        <f>SUM(DG16+DC17-DD17)</f>
        <v>97480</v>
      </c>
      <c r="DH17" s="703"/>
      <c r="DI17" s="703"/>
      <c r="DK17" s="787" t="s">
        <v>525</v>
      </c>
      <c r="DL17" s="787"/>
      <c r="DM17" s="787"/>
      <c r="DN17" s="787"/>
      <c r="DO17" s="787"/>
      <c r="DP17" s="787"/>
      <c r="DQ17" s="161"/>
      <c r="DR17" s="161"/>
      <c r="DS17" s="299"/>
      <c r="DT17" s="161"/>
      <c r="DU17" s="161"/>
      <c r="DV17" s="161"/>
      <c r="DW17" s="299"/>
      <c r="DX17" s="161"/>
      <c r="DY17" s="161"/>
      <c r="DZ17" s="299"/>
      <c r="EA17" s="161"/>
      <c r="EB17" s="161"/>
      <c r="EC17" s="299"/>
      <c r="ED17" s="58" t="s">
        <v>70</v>
      </c>
      <c r="EE17" s="161"/>
      <c r="EF17" s="299"/>
      <c r="EG17" s="161"/>
    </row>
    <row r="18" spans="1:137" ht="16.5" customHeight="1">
      <c r="A18" s="590" t="s">
        <v>825</v>
      </c>
      <c r="B18" s="705" t="s">
        <v>28</v>
      </c>
      <c r="C18" s="705"/>
      <c r="D18" s="711">
        <v>120000</v>
      </c>
      <c r="E18" s="712"/>
      <c r="F18" s="712"/>
      <c r="G18" s="711">
        <v>120000</v>
      </c>
      <c r="H18" s="712"/>
      <c r="I18" s="712"/>
      <c r="J18" s="683">
        <v>120000</v>
      </c>
      <c r="K18" s="684"/>
      <c r="L18" s="685"/>
      <c r="M18" s="683">
        <f t="shared" si="1"/>
        <v>0</v>
      </c>
      <c r="N18" s="684"/>
      <c r="O18" s="685"/>
      <c r="P18" s="734"/>
      <c r="Q18" s="735"/>
      <c r="R18" s="735"/>
      <c r="S18" s="735"/>
      <c r="T18" s="736"/>
      <c r="V18" s="753"/>
      <c r="W18" s="754"/>
      <c r="X18" s="755" t="s">
        <v>58</v>
      </c>
      <c r="Y18" s="756"/>
      <c r="Z18" s="756"/>
      <c r="AA18" s="756"/>
      <c r="AB18" s="756"/>
      <c r="AC18" s="756"/>
      <c r="AD18" s="756"/>
      <c r="AE18" s="756"/>
      <c r="AF18" s="757"/>
      <c r="AG18" s="667">
        <f>SUM(AG9+AG17)</f>
        <v>1427000</v>
      </c>
      <c r="AH18" s="667"/>
      <c r="AI18" s="667"/>
      <c r="AJ18" s="667">
        <f>SUM(AJ9+AJ17)</f>
        <v>308160</v>
      </c>
      <c r="AK18" s="667"/>
      <c r="AL18" s="667"/>
      <c r="AM18" s="667">
        <f>SUM(AG18-AJ18)</f>
        <v>1118840</v>
      </c>
      <c r="AN18" s="667"/>
      <c r="AO18" s="667"/>
      <c r="AQ18" s="705"/>
      <c r="AR18" s="705"/>
      <c r="AS18" s="689" t="s">
        <v>292</v>
      </c>
      <c r="AT18" s="690"/>
      <c r="AU18" s="691"/>
      <c r="AV18" s="689" t="s">
        <v>298</v>
      </c>
      <c r="AW18" s="690"/>
      <c r="AX18" s="690"/>
      <c r="AY18" s="690"/>
      <c r="AZ18" s="691"/>
      <c r="BA18" s="179" t="s">
        <v>294</v>
      </c>
      <c r="BB18" s="705"/>
      <c r="BC18" s="705"/>
      <c r="BD18" s="705"/>
      <c r="BE18" s="705"/>
      <c r="BF18" s="705"/>
      <c r="BG18" s="705"/>
      <c r="BH18" s="705"/>
      <c r="BI18" s="705"/>
      <c r="BJ18" s="705"/>
      <c r="BK18" s="705"/>
      <c r="BL18" s="705"/>
      <c r="BM18" s="705"/>
      <c r="BN18" s="161"/>
      <c r="BO18" s="704">
        <v>43304</v>
      </c>
      <c r="BP18" s="704"/>
      <c r="BQ18" s="697" t="s">
        <v>34</v>
      </c>
      <c r="BR18" s="697"/>
      <c r="BS18" s="697"/>
      <c r="BT18" s="709" t="s">
        <v>498</v>
      </c>
      <c r="BU18" s="709"/>
      <c r="BV18" s="709"/>
      <c r="BW18" s="709"/>
      <c r="BX18" s="709"/>
      <c r="BY18" s="365" t="s">
        <v>53</v>
      </c>
      <c r="BZ18" s="706"/>
      <c r="CA18" s="707"/>
      <c r="CB18" s="708"/>
      <c r="CC18" s="706"/>
      <c r="CD18" s="707"/>
      <c r="CE18" s="708"/>
      <c r="CF18" s="775">
        <v>-5200</v>
      </c>
      <c r="CG18" s="776"/>
      <c r="CH18" s="777"/>
      <c r="CI18" s="703">
        <f>SUM(CI17+CC18-CF18)</f>
        <v>180960</v>
      </c>
      <c r="CJ18" s="703"/>
      <c r="CK18" s="703"/>
      <c r="CL18" s="548"/>
      <c r="CM18" s="797"/>
      <c r="CN18" s="798"/>
      <c r="CO18" s="695"/>
      <c r="CP18" s="696"/>
      <c r="CQ18" s="696"/>
      <c r="CR18" s="696"/>
      <c r="CS18" s="696"/>
      <c r="CT18" s="696"/>
      <c r="CU18" s="696"/>
      <c r="CV18" s="696"/>
      <c r="CW18" s="805"/>
      <c r="CX18" s="698"/>
      <c r="CY18" s="699"/>
      <c r="CZ18" s="699"/>
      <c r="DA18" s="697"/>
      <c r="DB18" s="697"/>
      <c r="DC18" s="697"/>
      <c r="DD18" s="686"/>
      <c r="DE18" s="686"/>
      <c r="DF18" s="686"/>
      <c r="DG18" s="703"/>
      <c r="DH18" s="703"/>
      <c r="DI18" s="703"/>
      <c r="DK18" s="705" t="s">
        <v>48</v>
      </c>
      <c r="DL18" s="705"/>
      <c r="DM18" s="689" t="s">
        <v>562</v>
      </c>
      <c r="DN18" s="690"/>
      <c r="DO18" s="690"/>
      <c r="DP18" s="690"/>
      <c r="DQ18" s="690"/>
      <c r="DR18" s="690"/>
      <c r="DS18" s="690"/>
      <c r="DT18" s="690"/>
      <c r="DU18" s="691"/>
      <c r="DV18" s="705" t="s">
        <v>24</v>
      </c>
      <c r="DW18" s="705"/>
      <c r="DX18" s="705"/>
      <c r="DY18" s="705" t="s">
        <v>25</v>
      </c>
      <c r="DZ18" s="705"/>
      <c r="EA18" s="705"/>
      <c r="EB18" s="705" t="s">
        <v>72</v>
      </c>
      <c r="EC18" s="705"/>
      <c r="ED18" s="705"/>
      <c r="EE18" s="705" t="s">
        <v>296</v>
      </c>
      <c r="EF18" s="705"/>
      <c r="EG18" s="705"/>
    </row>
    <row r="19" spans="1:137" ht="16.5" customHeight="1">
      <c r="A19" s="825" t="s">
        <v>826</v>
      </c>
      <c r="B19" s="799" t="s">
        <v>31</v>
      </c>
      <c r="C19" s="799"/>
      <c r="D19" s="711">
        <v>120000</v>
      </c>
      <c r="E19" s="712"/>
      <c r="F19" s="712"/>
      <c r="G19" s="711">
        <v>0</v>
      </c>
      <c r="H19" s="712"/>
      <c r="I19" s="712"/>
      <c r="J19" s="683">
        <v>0</v>
      </c>
      <c r="K19" s="684"/>
      <c r="L19" s="685"/>
      <c r="M19" s="683">
        <f t="shared" si="1"/>
        <v>0</v>
      </c>
      <c r="N19" s="684"/>
      <c r="O19" s="685"/>
      <c r="P19" s="734" t="s">
        <v>135</v>
      </c>
      <c r="Q19" s="735"/>
      <c r="R19" s="735"/>
      <c r="S19" s="735"/>
      <c r="T19" s="736"/>
      <c r="V19" s="669">
        <v>42955</v>
      </c>
      <c r="W19" s="670"/>
      <c r="X19" s="761" t="s">
        <v>34</v>
      </c>
      <c r="Y19" s="672"/>
      <c r="Z19" s="673"/>
      <c r="AA19" s="671" t="s">
        <v>418</v>
      </c>
      <c r="AB19" s="672"/>
      <c r="AC19" s="672"/>
      <c r="AD19" s="672"/>
      <c r="AE19" s="673"/>
      <c r="AF19" s="311" t="s">
        <v>54</v>
      </c>
      <c r="AG19" s="667"/>
      <c r="AH19" s="667"/>
      <c r="AI19" s="667"/>
      <c r="AJ19" s="667">
        <v>3000</v>
      </c>
      <c r="AK19" s="667"/>
      <c r="AL19" s="667"/>
      <c r="AM19" s="667">
        <f>SUM(AM18+AG19-AJ19)</f>
        <v>1115840</v>
      </c>
      <c r="AN19" s="667"/>
      <c r="AO19" s="667"/>
      <c r="AQ19" s="682"/>
      <c r="AR19" s="682"/>
      <c r="AS19" s="682" t="s">
        <v>71</v>
      </c>
      <c r="AT19" s="682"/>
      <c r="AU19" s="682"/>
      <c r="AV19" s="694"/>
      <c r="AW19" s="682"/>
      <c r="AX19" s="682"/>
      <c r="AY19" s="682"/>
      <c r="AZ19" s="682"/>
      <c r="BA19" s="181"/>
      <c r="BB19" s="703">
        <v>200000</v>
      </c>
      <c r="BC19" s="703"/>
      <c r="BD19" s="703"/>
      <c r="BE19" s="703">
        <v>200000</v>
      </c>
      <c r="BF19" s="703"/>
      <c r="BG19" s="703"/>
      <c r="BH19" s="703">
        <v>0</v>
      </c>
      <c r="BI19" s="703"/>
      <c r="BJ19" s="703"/>
      <c r="BK19" s="703">
        <f>SUM(BE19-BH19)</f>
        <v>200000</v>
      </c>
      <c r="BL19" s="703"/>
      <c r="BM19" s="703"/>
      <c r="BN19" s="161"/>
      <c r="BO19" s="668"/>
      <c r="BP19" s="668"/>
      <c r="BQ19" s="706"/>
      <c r="BR19" s="707"/>
      <c r="BS19" s="707"/>
      <c r="BT19" s="707"/>
      <c r="BU19" s="707"/>
      <c r="BV19" s="707"/>
      <c r="BW19" s="707"/>
      <c r="BX19" s="707"/>
      <c r="BY19" s="707"/>
      <c r="BZ19" s="697"/>
      <c r="CA19" s="697"/>
      <c r="CB19" s="697"/>
      <c r="CC19" s="706"/>
      <c r="CD19" s="707"/>
      <c r="CE19" s="708"/>
      <c r="CF19" s="698"/>
      <c r="CG19" s="699"/>
      <c r="CH19" s="700"/>
      <c r="CI19" s="683"/>
      <c r="CJ19" s="684"/>
      <c r="CK19" s="685"/>
      <c r="CL19" s="188"/>
      <c r="CM19" s="797"/>
      <c r="CN19" s="798"/>
      <c r="CO19" s="695" t="s">
        <v>60</v>
      </c>
      <c r="CP19" s="696"/>
      <c r="CQ19" s="696"/>
      <c r="CR19" s="696"/>
      <c r="CS19" s="696"/>
      <c r="CT19" s="696"/>
      <c r="CU19" s="696"/>
      <c r="CV19" s="696"/>
      <c r="CW19" s="805"/>
      <c r="CX19" s="698">
        <f>SUM(CX15:CX16)</f>
        <v>100000</v>
      </c>
      <c r="CY19" s="699"/>
      <c r="CZ19" s="699"/>
      <c r="DA19" s="698">
        <f>SUM(DA15:DA16)</f>
        <v>100000</v>
      </c>
      <c r="DB19" s="699"/>
      <c r="DC19" s="699"/>
      <c r="DD19" s="686">
        <f>SUM(DD15:DD17)</f>
        <v>2520</v>
      </c>
      <c r="DE19" s="686"/>
      <c r="DF19" s="686"/>
      <c r="DG19" s="703"/>
      <c r="DH19" s="703"/>
      <c r="DI19" s="703"/>
      <c r="DK19" s="705"/>
      <c r="DL19" s="705"/>
      <c r="DM19" s="689" t="s">
        <v>292</v>
      </c>
      <c r="DN19" s="690"/>
      <c r="DO19" s="691"/>
      <c r="DP19" s="689" t="s">
        <v>293</v>
      </c>
      <c r="DQ19" s="690"/>
      <c r="DR19" s="690"/>
      <c r="DS19" s="690"/>
      <c r="DT19" s="691"/>
      <c r="DU19" s="179" t="s">
        <v>294</v>
      </c>
      <c r="DV19" s="705"/>
      <c r="DW19" s="705"/>
      <c r="DX19" s="705"/>
      <c r="DY19" s="705"/>
      <c r="DZ19" s="705"/>
      <c r="EA19" s="705"/>
      <c r="EB19" s="705"/>
      <c r="EC19" s="705"/>
      <c r="ED19" s="705"/>
      <c r="EE19" s="705"/>
      <c r="EF19" s="705"/>
      <c r="EG19" s="705"/>
    </row>
    <row r="20" spans="1:137" ht="16.5" customHeight="1">
      <c r="A20" s="826"/>
      <c r="B20" s="799" t="s">
        <v>20</v>
      </c>
      <c r="C20" s="799"/>
      <c r="D20" s="711">
        <v>0</v>
      </c>
      <c r="E20" s="712"/>
      <c r="F20" s="712"/>
      <c r="G20" s="711">
        <v>0</v>
      </c>
      <c r="H20" s="712"/>
      <c r="I20" s="712"/>
      <c r="J20" s="683">
        <v>0</v>
      </c>
      <c r="K20" s="684"/>
      <c r="L20" s="685"/>
      <c r="M20" s="683">
        <f t="shared" si="1"/>
        <v>0</v>
      </c>
      <c r="N20" s="684"/>
      <c r="O20" s="685"/>
      <c r="P20" s="734" t="s">
        <v>32</v>
      </c>
      <c r="Q20" s="735"/>
      <c r="R20" s="735"/>
      <c r="S20" s="735"/>
      <c r="T20" s="736"/>
      <c r="V20" s="669">
        <v>42955</v>
      </c>
      <c r="W20" s="670"/>
      <c r="X20" s="761" t="s">
        <v>63</v>
      </c>
      <c r="Y20" s="672"/>
      <c r="Z20" s="673"/>
      <c r="AA20" s="671" t="s">
        <v>477</v>
      </c>
      <c r="AB20" s="672"/>
      <c r="AC20" s="672"/>
      <c r="AD20" s="672"/>
      <c r="AE20" s="673"/>
      <c r="AF20" s="312" t="s">
        <v>343</v>
      </c>
      <c r="AG20" s="667"/>
      <c r="AH20" s="667"/>
      <c r="AI20" s="667"/>
      <c r="AJ20" s="667">
        <v>125000</v>
      </c>
      <c r="AK20" s="667"/>
      <c r="AL20" s="667"/>
      <c r="AM20" s="667">
        <f>SUM(AM19+AG20-AJ20)</f>
        <v>990840</v>
      </c>
      <c r="AN20" s="667"/>
      <c r="AO20" s="667"/>
      <c r="AQ20" s="704">
        <v>40819</v>
      </c>
      <c r="AR20" s="704"/>
      <c r="AS20" s="682" t="s">
        <v>22</v>
      </c>
      <c r="AT20" s="682"/>
      <c r="AU20" s="682"/>
      <c r="AV20" s="693" t="s">
        <v>435</v>
      </c>
      <c r="AW20" s="693"/>
      <c r="AX20" s="693"/>
      <c r="AY20" s="693"/>
      <c r="AZ20" s="693"/>
      <c r="BA20" s="366" t="s">
        <v>291</v>
      </c>
      <c r="BB20" s="697"/>
      <c r="BC20" s="697"/>
      <c r="BD20" s="697"/>
      <c r="BE20" s="697"/>
      <c r="BF20" s="697"/>
      <c r="BG20" s="697"/>
      <c r="BH20" s="686">
        <v>160000</v>
      </c>
      <c r="BI20" s="686"/>
      <c r="BJ20" s="686"/>
      <c r="BK20" s="703">
        <f>SUM(BK19+BE20-BH20)</f>
        <v>40000</v>
      </c>
      <c r="BL20" s="703"/>
      <c r="BM20" s="703"/>
      <c r="BN20" s="161"/>
      <c r="BO20" s="682"/>
      <c r="BP20" s="682"/>
      <c r="BQ20" s="695" t="s">
        <v>454</v>
      </c>
      <c r="BR20" s="696"/>
      <c r="BS20" s="696"/>
      <c r="BT20" s="696"/>
      <c r="BU20" s="696"/>
      <c r="BV20" s="696"/>
      <c r="BW20" s="696"/>
      <c r="BX20" s="696"/>
      <c r="BY20" s="696"/>
      <c r="BZ20" s="697"/>
      <c r="CA20" s="697"/>
      <c r="CB20" s="697"/>
      <c r="CC20" s="698">
        <f>SUM(CC16:CC17)</f>
        <v>220000</v>
      </c>
      <c r="CD20" s="699"/>
      <c r="CE20" s="700"/>
      <c r="CF20" s="698">
        <f>SUM(CF16:CF19)</f>
        <v>39040</v>
      </c>
      <c r="CG20" s="699"/>
      <c r="CH20" s="700"/>
      <c r="CI20" s="683"/>
      <c r="CJ20" s="684"/>
      <c r="CK20" s="685"/>
      <c r="CL20" s="188"/>
      <c r="CM20" s="797"/>
      <c r="CN20" s="798"/>
      <c r="CO20" s="695" t="s">
        <v>58</v>
      </c>
      <c r="CP20" s="696"/>
      <c r="CQ20" s="696"/>
      <c r="CR20" s="696"/>
      <c r="CS20" s="696"/>
      <c r="CT20" s="696"/>
      <c r="CU20" s="696"/>
      <c r="CV20" s="696"/>
      <c r="CW20" s="805"/>
      <c r="CX20" s="698">
        <f>SUM(CX19)</f>
        <v>100000</v>
      </c>
      <c r="CY20" s="699"/>
      <c r="CZ20" s="699"/>
      <c r="DA20" s="698">
        <f>SUM(DA19)</f>
        <v>100000</v>
      </c>
      <c r="DB20" s="699"/>
      <c r="DC20" s="699"/>
      <c r="DD20" s="686">
        <f>SUM(DD19)</f>
        <v>2520</v>
      </c>
      <c r="DE20" s="686"/>
      <c r="DF20" s="686"/>
      <c r="DG20" s="703">
        <f>SUM(DA20-DD20)</f>
        <v>97480</v>
      </c>
      <c r="DH20" s="703"/>
      <c r="DI20" s="703"/>
      <c r="DK20" s="806"/>
      <c r="DL20" s="807"/>
      <c r="DM20" s="692" t="s">
        <v>475</v>
      </c>
      <c r="DN20" s="693"/>
      <c r="DO20" s="694"/>
      <c r="DP20" s="693"/>
      <c r="DQ20" s="693"/>
      <c r="DR20" s="693"/>
      <c r="DS20" s="693"/>
      <c r="DT20" s="694"/>
      <c r="DU20" s="189"/>
      <c r="DV20" s="683">
        <v>70000</v>
      </c>
      <c r="DW20" s="684"/>
      <c r="DX20" s="685"/>
      <c r="DY20" s="703">
        <v>70000</v>
      </c>
      <c r="DZ20" s="703"/>
      <c r="EA20" s="703"/>
      <c r="EB20" s="703">
        <v>0</v>
      </c>
      <c r="EC20" s="703"/>
      <c r="ED20" s="703"/>
      <c r="EE20" s="703">
        <f>SUM(DY20-EB20)</f>
        <v>70000</v>
      </c>
      <c r="EF20" s="703"/>
      <c r="EG20" s="703"/>
    </row>
    <row r="21" spans="1:137" ht="16.5" customHeight="1">
      <c r="A21" s="705" t="s">
        <v>23</v>
      </c>
      <c r="B21" s="705"/>
      <c r="C21" s="705"/>
      <c r="D21" s="737">
        <f>SUM(D14:F20)</f>
        <v>1747000</v>
      </c>
      <c r="E21" s="738"/>
      <c r="F21" s="739"/>
      <c r="G21" s="737">
        <f>SUM(G14:I20)</f>
        <v>1573940</v>
      </c>
      <c r="H21" s="738"/>
      <c r="I21" s="739"/>
      <c r="J21" s="737">
        <f>SUM(J14:K20)</f>
        <v>1627000</v>
      </c>
      <c r="K21" s="738"/>
      <c r="L21" s="739"/>
      <c r="M21" s="683">
        <f>SUM(M14:M20)</f>
        <v>53060</v>
      </c>
      <c r="N21" s="684"/>
      <c r="O21" s="685"/>
      <c r="P21" s="743"/>
      <c r="Q21" s="744"/>
      <c r="R21" s="744"/>
      <c r="S21" s="744"/>
      <c r="T21" s="745"/>
      <c r="V21" s="669">
        <v>42955</v>
      </c>
      <c r="W21" s="670"/>
      <c r="X21" s="761" t="s">
        <v>37</v>
      </c>
      <c r="Y21" s="672"/>
      <c r="Z21" s="673"/>
      <c r="AA21" s="671" t="s">
        <v>329</v>
      </c>
      <c r="AB21" s="672"/>
      <c r="AC21" s="672"/>
      <c r="AD21" s="672"/>
      <c r="AE21" s="673"/>
      <c r="AF21" s="312" t="s">
        <v>290</v>
      </c>
      <c r="AG21" s="678"/>
      <c r="AH21" s="678"/>
      <c r="AI21" s="678"/>
      <c r="AJ21" s="667">
        <v>880</v>
      </c>
      <c r="AK21" s="667"/>
      <c r="AL21" s="667"/>
      <c r="AM21" s="667">
        <f>SUM(AM20+AG21-AJ21)</f>
        <v>989960</v>
      </c>
      <c r="AN21" s="667"/>
      <c r="AO21" s="667"/>
      <c r="AQ21" s="704">
        <v>40821</v>
      </c>
      <c r="AR21" s="704"/>
      <c r="AS21" s="682" t="s">
        <v>22</v>
      </c>
      <c r="AT21" s="682"/>
      <c r="AU21" s="682"/>
      <c r="AV21" s="693" t="s">
        <v>501</v>
      </c>
      <c r="AW21" s="693"/>
      <c r="AX21" s="693"/>
      <c r="AY21" s="693"/>
      <c r="AZ21" s="693"/>
      <c r="BA21" s="366" t="s">
        <v>502</v>
      </c>
      <c r="BB21" s="697"/>
      <c r="BC21" s="697"/>
      <c r="BD21" s="697"/>
      <c r="BE21" s="697"/>
      <c r="BF21" s="697"/>
      <c r="BG21" s="697"/>
      <c r="BH21" s="686">
        <v>40000</v>
      </c>
      <c r="BI21" s="686"/>
      <c r="BJ21" s="686"/>
      <c r="BK21" s="703">
        <f>SUM(BK20+BE21-BH21)</f>
        <v>0</v>
      </c>
      <c r="BL21" s="703"/>
      <c r="BM21" s="703"/>
      <c r="BN21" s="161"/>
      <c r="BO21" s="682"/>
      <c r="BP21" s="682"/>
      <c r="BQ21" s="695" t="s">
        <v>58</v>
      </c>
      <c r="BR21" s="696"/>
      <c r="BS21" s="696"/>
      <c r="BT21" s="696"/>
      <c r="BU21" s="696"/>
      <c r="BV21" s="696"/>
      <c r="BW21" s="696"/>
      <c r="BX21" s="696"/>
      <c r="BY21" s="696"/>
      <c r="BZ21" s="697"/>
      <c r="CA21" s="697"/>
      <c r="CB21" s="697"/>
      <c r="CC21" s="698">
        <f>SUM(CC20)</f>
        <v>220000</v>
      </c>
      <c r="CD21" s="699"/>
      <c r="CE21" s="700"/>
      <c r="CF21" s="698">
        <f>SUM(CF20)</f>
        <v>39040</v>
      </c>
      <c r="CG21" s="699"/>
      <c r="CH21" s="700"/>
      <c r="CI21" s="683">
        <f>SUM(CC21-CF21)</f>
        <v>180960</v>
      </c>
      <c r="CJ21" s="684"/>
      <c r="CK21" s="685"/>
      <c r="CL21" s="188"/>
      <c r="CM21" s="797">
        <v>43320</v>
      </c>
      <c r="CN21" s="798"/>
      <c r="CO21" s="706" t="s">
        <v>465</v>
      </c>
      <c r="CP21" s="707"/>
      <c r="CQ21" s="708"/>
      <c r="CR21" s="706" t="s">
        <v>466</v>
      </c>
      <c r="CS21" s="707"/>
      <c r="CT21" s="707"/>
      <c r="CU21" s="707"/>
      <c r="CV21" s="708"/>
      <c r="CW21" s="370" t="s">
        <v>290</v>
      </c>
      <c r="CX21" s="698"/>
      <c r="CY21" s="699"/>
      <c r="CZ21" s="699"/>
      <c r="DA21" s="697"/>
      <c r="DB21" s="697"/>
      <c r="DC21" s="697"/>
      <c r="DD21" s="686">
        <v>880</v>
      </c>
      <c r="DE21" s="686"/>
      <c r="DF21" s="686"/>
      <c r="DG21" s="703">
        <f>SUM(DG20+DC21-DD21)</f>
        <v>96600</v>
      </c>
      <c r="DH21" s="703"/>
      <c r="DI21" s="703"/>
      <c r="DK21" s="797">
        <v>43368</v>
      </c>
      <c r="DL21" s="798"/>
      <c r="DM21" s="692" t="s">
        <v>475</v>
      </c>
      <c r="DN21" s="693"/>
      <c r="DO21" s="694"/>
      <c r="DP21" s="692" t="s">
        <v>306</v>
      </c>
      <c r="DQ21" s="693"/>
      <c r="DR21" s="693"/>
      <c r="DS21" s="693"/>
      <c r="DT21" s="694"/>
      <c r="DU21" s="370" t="s">
        <v>61</v>
      </c>
      <c r="DV21" s="698"/>
      <c r="DW21" s="699"/>
      <c r="DX21" s="700"/>
      <c r="DY21" s="808"/>
      <c r="DZ21" s="808"/>
      <c r="EA21" s="808"/>
      <c r="EB21" s="686">
        <v>64800</v>
      </c>
      <c r="EC21" s="686"/>
      <c r="ED21" s="686"/>
      <c r="EE21" s="703">
        <f>SUM(EE20+EA21-EB21)</f>
        <v>5200</v>
      </c>
      <c r="EF21" s="703"/>
      <c r="EG21" s="703"/>
    </row>
    <row r="22" spans="1:137" ht="16.5" customHeight="1">
      <c r="A22" s="159"/>
      <c r="B22" s="176"/>
      <c r="C22" s="176"/>
      <c r="D22" s="176"/>
      <c r="E22" s="269"/>
      <c r="F22" s="176"/>
      <c r="G22" s="176"/>
      <c r="H22" s="269"/>
      <c r="I22" s="176"/>
      <c r="J22" s="176"/>
      <c r="K22" s="176"/>
      <c r="L22" s="176"/>
      <c r="M22" s="269"/>
      <c r="N22" s="176"/>
      <c r="O22" s="176"/>
      <c r="P22" s="269"/>
      <c r="Q22" s="176"/>
      <c r="R22" s="176"/>
      <c r="S22" s="269"/>
      <c r="T22" s="176"/>
      <c r="V22" s="669">
        <v>42978</v>
      </c>
      <c r="W22" s="670"/>
      <c r="X22" s="761" t="s">
        <v>21</v>
      </c>
      <c r="Y22" s="672"/>
      <c r="Z22" s="673"/>
      <c r="AA22" s="725" t="s">
        <v>336</v>
      </c>
      <c r="AB22" s="726"/>
      <c r="AC22" s="726"/>
      <c r="AD22" s="726"/>
      <c r="AE22" s="727"/>
      <c r="AF22" s="311" t="s">
        <v>345</v>
      </c>
      <c r="AG22" s="817">
        <v>120000</v>
      </c>
      <c r="AH22" s="817"/>
      <c r="AI22" s="817"/>
      <c r="AJ22" s="667"/>
      <c r="AK22" s="667"/>
      <c r="AL22" s="667"/>
      <c r="AM22" s="667">
        <f>SUM(AM21+AG22-AJ22)</f>
        <v>1109960</v>
      </c>
      <c r="AN22" s="667"/>
      <c r="AO22" s="667"/>
      <c r="AQ22" s="682"/>
      <c r="AR22" s="682"/>
      <c r="AS22" s="692"/>
      <c r="AT22" s="693"/>
      <c r="AU22" s="693"/>
      <c r="AV22" s="693"/>
      <c r="AW22" s="693"/>
      <c r="AX22" s="693"/>
      <c r="AY22" s="693"/>
      <c r="AZ22" s="693"/>
      <c r="BA22" s="693"/>
      <c r="BB22" s="682"/>
      <c r="BC22" s="682"/>
      <c r="BD22" s="682"/>
      <c r="BE22" s="682"/>
      <c r="BF22" s="682"/>
      <c r="BG22" s="682"/>
      <c r="BH22" s="703"/>
      <c r="BI22" s="703"/>
      <c r="BJ22" s="703"/>
      <c r="BK22" s="703"/>
      <c r="BL22" s="703"/>
      <c r="BM22" s="703"/>
      <c r="BN22" s="161"/>
      <c r="BO22" s="704">
        <v>43320</v>
      </c>
      <c r="BP22" s="704"/>
      <c r="BQ22" s="697" t="s">
        <v>452</v>
      </c>
      <c r="BR22" s="697"/>
      <c r="BS22" s="697"/>
      <c r="BT22" s="709" t="s">
        <v>455</v>
      </c>
      <c r="BU22" s="709"/>
      <c r="BV22" s="709"/>
      <c r="BW22" s="709"/>
      <c r="BX22" s="709"/>
      <c r="BY22" s="365" t="s">
        <v>499</v>
      </c>
      <c r="BZ22" s="706"/>
      <c r="CA22" s="707"/>
      <c r="CB22" s="708"/>
      <c r="CC22" s="706"/>
      <c r="CD22" s="707"/>
      <c r="CE22" s="708"/>
      <c r="CF22" s="698">
        <v>3000</v>
      </c>
      <c r="CG22" s="699"/>
      <c r="CH22" s="700"/>
      <c r="CI22" s="703">
        <f>SUM(CI21+CC22-CF22)</f>
        <v>177960</v>
      </c>
      <c r="CJ22" s="703"/>
      <c r="CK22" s="703"/>
      <c r="CL22" s="548"/>
      <c r="CM22" s="797"/>
      <c r="CN22" s="798"/>
      <c r="CO22" s="689"/>
      <c r="CP22" s="690"/>
      <c r="CQ22" s="690"/>
      <c r="CR22" s="690"/>
      <c r="CS22" s="690"/>
      <c r="CT22" s="690"/>
      <c r="CU22" s="690"/>
      <c r="CV22" s="690"/>
      <c r="CW22" s="691"/>
      <c r="CX22" s="683"/>
      <c r="CY22" s="684"/>
      <c r="CZ22" s="684"/>
      <c r="DA22" s="682"/>
      <c r="DB22" s="682"/>
      <c r="DC22" s="682"/>
      <c r="DD22" s="703"/>
      <c r="DE22" s="703"/>
      <c r="DF22" s="703"/>
      <c r="DG22" s="703"/>
      <c r="DH22" s="703"/>
      <c r="DI22" s="703"/>
      <c r="DK22" s="806"/>
      <c r="DL22" s="807"/>
      <c r="DM22" s="689" t="s">
        <v>767</v>
      </c>
      <c r="DN22" s="690"/>
      <c r="DO22" s="690"/>
      <c r="DP22" s="690"/>
      <c r="DQ22" s="690"/>
      <c r="DR22" s="690"/>
      <c r="DS22" s="690"/>
      <c r="DT22" s="690"/>
      <c r="DU22" s="691"/>
      <c r="DV22" s="683"/>
      <c r="DW22" s="684"/>
      <c r="DX22" s="685"/>
      <c r="DY22" s="813">
        <v>-5200</v>
      </c>
      <c r="DZ22" s="813"/>
      <c r="EA22" s="813"/>
      <c r="EB22" s="703"/>
      <c r="EC22" s="703"/>
      <c r="ED22" s="703"/>
      <c r="EE22" s="682"/>
      <c r="EF22" s="682"/>
      <c r="EG22" s="682"/>
    </row>
    <row r="23" spans="1:137" ht="16.5" customHeight="1">
      <c r="A23" s="159"/>
      <c r="B23" s="176"/>
      <c r="C23" s="176"/>
      <c r="D23" s="176"/>
      <c r="E23" s="269"/>
      <c r="F23" s="176"/>
      <c r="G23" s="176"/>
      <c r="H23" s="269"/>
      <c r="I23" s="176"/>
      <c r="J23" s="176"/>
      <c r="K23" s="176"/>
      <c r="L23" s="176"/>
      <c r="M23" s="269"/>
      <c r="N23" s="176"/>
      <c r="O23" s="176"/>
      <c r="P23" s="269"/>
      <c r="Q23" s="176"/>
      <c r="R23" s="176"/>
      <c r="S23" s="269"/>
      <c r="T23" s="176"/>
      <c r="V23" s="669"/>
      <c r="W23" s="670"/>
      <c r="X23" s="675"/>
      <c r="Y23" s="676"/>
      <c r="Z23" s="676"/>
      <c r="AA23" s="676"/>
      <c r="AB23" s="676"/>
      <c r="AC23" s="676"/>
      <c r="AD23" s="676"/>
      <c r="AE23" s="676"/>
      <c r="AF23" s="677"/>
      <c r="AG23" s="719"/>
      <c r="AH23" s="719"/>
      <c r="AI23" s="667"/>
      <c r="AJ23" s="667"/>
      <c r="AK23" s="667"/>
      <c r="AL23" s="667"/>
      <c r="AM23" s="667"/>
      <c r="AN23" s="667"/>
      <c r="AO23" s="667"/>
      <c r="AQ23" s="682"/>
      <c r="AR23" s="682"/>
      <c r="AS23" s="689" t="s">
        <v>62</v>
      </c>
      <c r="AT23" s="690"/>
      <c r="AU23" s="690"/>
      <c r="AV23" s="690"/>
      <c r="AW23" s="690"/>
      <c r="AX23" s="690"/>
      <c r="AY23" s="690"/>
      <c r="AZ23" s="690"/>
      <c r="BA23" s="690"/>
      <c r="BB23" s="703">
        <f>SUM(BG19:BG22)</f>
        <v>0</v>
      </c>
      <c r="BC23" s="703"/>
      <c r="BD23" s="703"/>
      <c r="BE23" s="703">
        <f>SUM(BE19:BE22)</f>
        <v>200000</v>
      </c>
      <c r="BF23" s="703"/>
      <c r="BG23" s="703"/>
      <c r="BH23" s="703">
        <f>SUM(BH20:BH21)</f>
        <v>200000</v>
      </c>
      <c r="BI23" s="703"/>
      <c r="BJ23" s="703"/>
      <c r="BK23" s="703"/>
      <c r="BL23" s="703"/>
      <c r="BM23" s="703"/>
      <c r="BN23" s="161"/>
      <c r="BO23" s="668"/>
      <c r="BP23" s="668"/>
      <c r="BQ23" s="706"/>
      <c r="BR23" s="707"/>
      <c r="BS23" s="707"/>
      <c r="BT23" s="707"/>
      <c r="BU23" s="707"/>
      <c r="BV23" s="707"/>
      <c r="BW23" s="707"/>
      <c r="BX23" s="707"/>
      <c r="BY23" s="707"/>
      <c r="BZ23" s="697"/>
      <c r="CA23" s="697"/>
      <c r="CB23" s="697"/>
      <c r="CC23" s="706"/>
      <c r="CD23" s="707"/>
      <c r="CE23" s="708"/>
      <c r="CF23" s="698"/>
      <c r="CG23" s="699"/>
      <c r="CH23" s="700"/>
      <c r="CI23" s="683"/>
      <c r="CJ23" s="684"/>
      <c r="CK23" s="685"/>
      <c r="CL23" s="188"/>
      <c r="CM23" s="806"/>
      <c r="CN23" s="807"/>
      <c r="CO23" s="689" t="s">
        <v>337</v>
      </c>
      <c r="CP23" s="690"/>
      <c r="CQ23" s="690"/>
      <c r="CR23" s="690"/>
      <c r="CS23" s="690"/>
      <c r="CT23" s="690"/>
      <c r="CU23" s="690"/>
      <c r="CV23" s="690"/>
      <c r="CW23" s="690"/>
      <c r="CX23" s="683">
        <f>SUM(CX21:CX22)</f>
        <v>0</v>
      </c>
      <c r="CY23" s="684"/>
      <c r="CZ23" s="684"/>
      <c r="DA23" s="703">
        <f>SUM(DC21:DC22)</f>
        <v>0</v>
      </c>
      <c r="DB23" s="703"/>
      <c r="DC23" s="703"/>
      <c r="DD23" s="703">
        <f>SUM(DD21:DD22)</f>
        <v>880</v>
      </c>
      <c r="DE23" s="703"/>
      <c r="DF23" s="703"/>
      <c r="DG23" s="703"/>
      <c r="DH23" s="703"/>
      <c r="DI23" s="703"/>
      <c r="DK23" s="806"/>
      <c r="DL23" s="807"/>
      <c r="DM23" s="689" t="s">
        <v>341</v>
      </c>
      <c r="DN23" s="690"/>
      <c r="DO23" s="690"/>
      <c r="DP23" s="690"/>
      <c r="DQ23" s="690"/>
      <c r="DR23" s="690"/>
      <c r="DS23" s="690"/>
      <c r="DT23" s="690"/>
      <c r="DU23" s="691"/>
      <c r="DV23" s="683">
        <f>SUM(DV20:DV21)</f>
        <v>70000</v>
      </c>
      <c r="DW23" s="684"/>
      <c r="DX23" s="685"/>
      <c r="DY23" s="683">
        <f>SUM(DY20:DY22)</f>
        <v>64800</v>
      </c>
      <c r="DZ23" s="684"/>
      <c r="EA23" s="685"/>
      <c r="EB23" s="703">
        <f>SUM(EB20:EB21)</f>
        <v>64800</v>
      </c>
      <c r="EC23" s="703"/>
      <c r="ED23" s="703"/>
      <c r="EE23" s="682"/>
      <c r="EF23" s="682"/>
      <c r="EG23" s="682"/>
    </row>
    <row r="24" spans="1:137" ht="16.5" customHeight="1">
      <c r="A24" s="164"/>
      <c r="B24" s="176"/>
      <c r="C24" s="176"/>
      <c r="D24" s="176"/>
      <c r="E24" s="269"/>
      <c r="F24" s="176"/>
      <c r="G24" s="176"/>
      <c r="H24" s="269"/>
      <c r="I24" s="176"/>
      <c r="J24" s="176"/>
      <c r="K24" s="176"/>
      <c r="L24" s="176"/>
      <c r="M24" s="269"/>
      <c r="N24" s="176"/>
      <c r="O24" s="176"/>
      <c r="P24" s="269"/>
      <c r="Q24" s="176"/>
      <c r="R24" s="176"/>
      <c r="S24" s="269"/>
      <c r="T24" s="176"/>
      <c r="V24" s="669"/>
      <c r="W24" s="674"/>
      <c r="X24" s="755" t="s">
        <v>337</v>
      </c>
      <c r="Y24" s="756"/>
      <c r="Z24" s="756"/>
      <c r="AA24" s="756"/>
      <c r="AB24" s="756"/>
      <c r="AC24" s="756"/>
      <c r="AD24" s="756"/>
      <c r="AE24" s="756"/>
      <c r="AF24" s="757"/>
      <c r="AG24" s="667">
        <f>SUM(AG19:AI22)</f>
        <v>120000</v>
      </c>
      <c r="AH24" s="667"/>
      <c r="AI24" s="667"/>
      <c r="AJ24" s="667">
        <f>SUM(AJ19:AL22)</f>
        <v>128880</v>
      </c>
      <c r="AK24" s="667"/>
      <c r="AL24" s="667"/>
      <c r="AM24" s="667"/>
      <c r="AN24" s="667"/>
      <c r="AO24" s="667"/>
      <c r="AQ24" s="682"/>
      <c r="AR24" s="682"/>
      <c r="AS24" s="689" t="s">
        <v>58</v>
      </c>
      <c r="AT24" s="690"/>
      <c r="AU24" s="690"/>
      <c r="AV24" s="690"/>
      <c r="AW24" s="690"/>
      <c r="AX24" s="690"/>
      <c r="AY24" s="690"/>
      <c r="AZ24" s="690"/>
      <c r="BA24" s="690"/>
      <c r="BB24" s="703">
        <f>SUM(BB23)</f>
        <v>0</v>
      </c>
      <c r="BC24" s="703"/>
      <c r="BD24" s="703"/>
      <c r="BE24" s="703">
        <f>SUM(BE23)</f>
        <v>200000</v>
      </c>
      <c r="BF24" s="703"/>
      <c r="BG24" s="703"/>
      <c r="BH24" s="703">
        <f>SUM(BH23)</f>
        <v>200000</v>
      </c>
      <c r="BI24" s="703"/>
      <c r="BJ24" s="703"/>
      <c r="BK24" s="682"/>
      <c r="BL24" s="682"/>
      <c r="BM24" s="682"/>
      <c r="BN24" s="161"/>
      <c r="BO24" s="682"/>
      <c r="BP24" s="682"/>
      <c r="BQ24" s="695" t="s">
        <v>337</v>
      </c>
      <c r="BR24" s="696"/>
      <c r="BS24" s="696"/>
      <c r="BT24" s="696"/>
      <c r="BU24" s="696"/>
      <c r="BV24" s="696"/>
      <c r="BW24" s="696"/>
      <c r="BX24" s="696"/>
      <c r="BY24" s="696"/>
      <c r="BZ24" s="697"/>
      <c r="CA24" s="697"/>
      <c r="CB24" s="697"/>
      <c r="CC24" s="698">
        <f>SUM(CC21:CC22)</f>
        <v>220000</v>
      </c>
      <c r="CD24" s="699"/>
      <c r="CE24" s="700"/>
      <c r="CF24" s="698">
        <f>SUM(CF22:CF23)</f>
        <v>3000</v>
      </c>
      <c r="CG24" s="699"/>
      <c r="CH24" s="700"/>
      <c r="CI24" s="683"/>
      <c r="CJ24" s="684"/>
      <c r="CK24" s="685"/>
      <c r="CL24" s="188"/>
      <c r="CM24" s="806"/>
      <c r="CN24" s="807"/>
      <c r="CO24" s="689" t="s">
        <v>58</v>
      </c>
      <c r="CP24" s="690"/>
      <c r="CQ24" s="690"/>
      <c r="CR24" s="690"/>
      <c r="CS24" s="690"/>
      <c r="CT24" s="690"/>
      <c r="CU24" s="690"/>
      <c r="CV24" s="690"/>
      <c r="CW24" s="690"/>
      <c r="CX24" s="683">
        <f>SUM(CX20+CX23)</f>
        <v>100000</v>
      </c>
      <c r="CY24" s="684"/>
      <c r="CZ24" s="684"/>
      <c r="DA24" s="703">
        <f>SUM(DA20+DA23)</f>
        <v>100000</v>
      </c>
      <c r="DB24" s="703"/>
      <c r="DC24" s="703"/>
      <c r="DD24" s="703">
        <f>SUM(DD20+DD23)</f>
        <v>3400</v>
      </c>
      <c r="DE24" s="703"/>
      <c r="DF24" s="703"/>
      <c r="DG24" s="703">
        <f>SUM(DA24-DD24)</f>
        <v>96600</v>
      </c>
      <c r="DH24" s="703"/>
      <c r="DI24" s="703"/>
      <c r="DK24" s="806"/>
      <c r="DL24" s="807"/>
      <c r="DM24" s="689" t="s">
        <v>58</v>
      </c>
      <c r="DN24" s="690"/>
      <c r="DO24" s="690"/>
      <c r="DP24" s="690"/>
      <c r="DQ24" s="690"/>
      <c r="DR24" s="690"/>
      <c r="DS24" s="690"/>
      <c r="DT24" s="690"/>
      <c r="DU24" s="691"/>
      <c r="DV24" s="683">
        <f>SUM(DV23)</f>
        <v>70000</v>
      </c>
      <c r="DW24" s="684"/>
      <c r="DX24" s="685"/>
      <c r="DY24" s="683">
        <f>SUM(DY23)</f>
        <v>64800</v>
      </c>
      <c r="DZ24" s="684"/>
      <c r="EA24" s="685"/>
      <c r="EB24" s="703">
        <f>SUM(EB23)</f>
        <v>64800</v>
      </c>
      <c r="EC24" s="703"/>
      <c r="ED24" s="703"/>
      <c r="EE24" s="703">
        <f>SUM(DY24-EB24)</f>
        <v>0</v>
      </c>
      <c r="EF24" s="703"/>
      <c r="EG24" s="703"/>
    </row>
    <row r="25" spans="1:137" ht="16.5" customHeight="1">
      <c r="A25" s="164"/>
      <c r="B25" s="176"/>
      <c r="C25" s="176"/>
      <c r="D25" s="176"/>
      <c r="E25" s="269"/>
      <c r="F25" s="176"/>
      <c r="G25" s="176"/>
      <c r="H25" s="269"/>
      <c r="I25" s="176"/>
      <c r="J25" s="176"/>
      <c r="K25" s="176"/>
      <c r="L25" s="176"/>
      <c r="M25" s="269"/>
      <c r="N25" s="176"/>
      <c r="O25" s="176"/>
      <c r="P25" s="269"/>
      <c r="Q25" s="176"/>
      <c r="R25" s="176"/>
      <c r="S25" s="269"/>
      <c r="T25" s="176"/>
      <c r="V25" s="753"/>
      <c r="W25" s="754"/>
      <c r="X25" s="755" t="s">
        <v>58</v>
      </c>
      <c r="Y25" s="756"/>
      <c r="Z25" s="756"/>
      <c r="AA25" s="756"/>
      <c r="AB25" s="756"/>
      <c r="AC25" s="756"/>
      <c r="AD25" s="756"/>
      <c r="AE25" s="756"/>
      <c r="AF25" s="757"/>
      <c r="AG25" s="667">
        <f>SUM(AG18+AG24)</f>
        <v>1547000</v>
      </c>
      <c r="AH25" s="667"/>
      <c r="AI25" s="667"/>
      <c r="AJ25" s="667">
        <f>SUM(AJ18+AJ24)</f>
        <v>437040</v>
      </c>
      <c r="AK25" s="667"/>
      <c r="AL25" s="667"/>
      <c r="AM25" s="667">
        <f>SUM(AG25-AJ25)</f>
        <v>1109960</v>
      </c>
      <c r="AN25" s="667"/>
      <c r="AO25" s="667"/>
      <c r="AQ25" s="161"/>
      <c r="AR25" s="161"/>
      <c r="AS25" s="161"/>
      <c r="AT25" s="259"/>
      <c r="AU25" s="161"/>
      <c r="AV25" s="161"/>
      <c r="AW25" s="161"/>
      <c r="AX25" s="161"/>
      <c r="AY25" s="259"/>
      <c r="AZ25" s="161"/>
      <c r="BA25" s="161"/>
      <c r="BB25" s="161"/>
      <c r="BC25" s="259"/>
      <c r="BD25" s="161"/>
      <c r="BE25" s="161"/>
      <c r="BF25" s="259"/>
      <c r="BG25" s="161"/>
      <c r="BH25" s="161"/>
      <c r="BI25" s="259"/>
      <c r="BJ25" s="161"/>
      <c r="BK25" s="161"/>
      <c r="BL25" s="259"/>
      <c r="BM25" s="161"/>
      <c r="BN25" s="161"/>
      <c r="BO25" s="682"/>
      <c r="BP25" s="682"/>
      <c r="BQ25" s="695" t="s">
        <v>58</v>
      </c>
      <c r="BR25" s="696"/>
      <c r="BS25" s="696"/>
      <c r="BT25" s="696"/>
      <c r="BU25" s="696"/>
      <c r="BV25" s="696"/>
      <c r="BW25" s="696"/>
      <c r="BX25" s="696"/>
      <c r="BY25" s="696"/>
      <c r="BZ25" s="697"/>
      <c r="CA25" s="697"/>
      <c r="CB25" s="697"/>
      <c r="CC25" s="698">
        <f>SUM(CC24)</f>
        <v>220000</v>
      </c>
      <c r="CD25" s="699"/>
      <c r="CE25" s="700"/>
      <c r="CF25" s="698">
        <f>SUM(CF21+CF24)</f>
        <v>42040</v>
      </c>
      <c r="CG25" s="699"/>
      <c r="CH25" s="700"/>
      <c r="CI25" s="683">
        <f>SUM(CC25-CF25)</f>
        <v>177960</v>
      </c>
      <c r="CJ25" s="684"/>
      <c r="CK25" s="685"/>
      <c r="CL25" s="188"/>
      <c r="CM25" s="797">
        <v>43354</v>
      </c>
      <c r="CN25" s="798"/>
      <c r="CO25" s="692" t="s">
        <v>465</v>
      </c>
      <c r="CP25" s="693"/>
      <c r="CQ25" s="694"/>
      <c r="CR25" s="682" t="s">
        <v>305</v>
      </c>
      <c r="CS25" s="682"/>
      <c r="CT25" s="682"/>
      <c r="CU25" s="682"/>
      <c r="CV25" s="682"/>
      <c r="CW25" s="370" t="s">
        <v>503</v>
      </c>
      <c r="CX25" s="810"/>
      <c r="CY25" s="811"/>
      <c r="CZ25" s="811"/>
      <c r="DA25" s="697"/>
      <c r="DB25" s="697"/>
      <c r="DC25" s="697"/>
      <c r="DD25" s="808">
        <v>880</v>
      </c>
      <c r="DE25" s="808"/>
      <c r="DF25" s="808"/>
      <c r="DG25" s="703">
        <f>SUM(DG24+DC25-DD25)</f>
        <v>95720</v>
      </c>
      <c r="DH25" s="703"/>
      <c r="DI25" s="703"/>
      <c r="DK25" s="161"/>
      <c r="DL25" s="161"/>
      <c r="DM25" s="161"/>
      <c r="DN25" s="299"/>
      <c r="DO25" s="161"/>
      <c r="DP25" s="161"/>
      <c r="DQ25" s="161"/>
      <c r="DR25" s="161"/>
      <c r="DS25" s="299"/>
      <c r="DT25" s="161"/>
      <c r="DU25" s="161"/>
      <c r="DV25" s="161"/>
      <c r="DW25" s="299"/>
      <c r="DX25" s="161"/>
      <c r="DY25" s="161"/>
      <c r="DZ25" s="299"/>
      <c r="EA25" s="161"/>
      <c r="EB25" s="161"/>
      <c r="EC25" s="299"/>
      <c r="ED25" s="161"/>
      <c r="EE25" s="161"/>
      <c r="EF25" s="299"/>
      <c r="EG25" s="161"/>
    </row>
    <row r="26" spans="1:137" ht="16.5" customHeight="1">
      <c r="A26" s="164"/>
      <c r="B26" s="176"/>
      <c r="C26" s="176"/>
      <c r="D26" s="176"/>
      <c r="E26" s="269"/>
      <c r="F26" s="176"/>
      <c r="G26" s="176"/>
      <c r="H26" s="269"/>
      <c r="I26" s="176"/>
      <c r="J26" s="176"/>
      <c r="K26" s="176"/>
      <c r="L26" s="176"/>
      <c r="M26" s="269"/>
      <c r="N26" s="176"/>
      <c r="O26" s="176"/>
      <c r="P26" s="269"/>
      <c r="Q26" s="176"/>
      <c r="R26" s="176"/>
      <c r="S26" s="269"/>
      <c r="T26" s="176"/>
      <c r="V26" s="669">
        <v>42981</v>
      </c>
      <c r="W26" s="670"/>
      <c r="X26" s="761" t="s">
        <v>22</v>
      </c>
      <c r="Y26" s="672"/>
      <c r="Z26" s="673"/>
      <c r="AA26" s="671" t="s">
        <v>339</v>
      </c>
      <c r="AB26" s="672"/>
      <c r="AC26" s="672"/>
      <c r="AD26" s="672"/>
      <c r="AE26" s="673"/>
      <c r="AF26" s="311" t="s">
        <v>338</v>
      </c>
      <c r="AG26" s="667">
        <v>160000</v>
      </c>
      <c r="AH26" s="667"/>
      <c r="AI26" s="667"/>
      <c r="AJ26" s="667"/>
      <c r="AK26" s="667"/>
      <c r="AL26" s="667"/>
      <c r="AM26" s="667">
        <f t="shared" ref="AM26:AM46" si="2">SUM(AM25+AG26-AJ26)</f>
        <v>1269960</v>
      </c>
      <c r="AN26" s="667"/>
      <c r="AO26" s="667"/>
      <c r="AQ26" s="623" t="s">
        <v>66</v>
      </c>
      <c r="AR26" s="623"/>
      <c r="AS26" s="623"/>
      <c r="AT26" s="623"/>
      <c r="AU26" s="623"/>
      <c r="AV26" s="623"/>
      <c r="AW26" s="623"/>
      <c r="AX26" s="623"/>
      <c r="AY26" s="623"/>
      <c r="AZ26" s="623"/>
      <c r="BA26" s="623"/>
      <c r="BB26" s="623"/>
      <c r="BC26" s="623"/>
      <c r="BD26" s="623"/>
      <c r="BE26" s="623"/>
      <c r="BF26" s="623"/>
      <c r="BG26" s="623"/>
      <c r="BH26" s="623"/>
      <c r="BI26" s="623"/>
      <c r="BJ26" s="623"/>
      <c r="BK26" s="623"/>
      <c r="BL26" s="623"/>
      <c r="BM26" s="623"/>
      <c r="BN26" s="161"/>
      <c r="BO26" s="704">
        <v>43382</v>
      </c>
      <c r="BP26" s="704"/>
      <c r="BQ26" s="697" t="s">
        <v>452</v>
      </c>
      <c r="BR26" s="697"/>
      <c r="BS26" s="697"/>
      <c r="BT26" s="709" t="s">
        <v>354</v>
      </c>
      <c r="BU26" s="709"/>
      <c r="BV26" s="709"/>
      <c r="BW26" s="709"/>
      <c r="BX26" s="709"/>
      <c r="BY26" s="368" t="s">
        <v>76</v>
      </c>
      <c r="BZ26" s="706"/>
      <c r="CA26" s="707"/>
      <c r="CB26" s="708"/>
      <c r="CC26" s="369"/>
      <c r="CD26" s="369"/>
      <c r="CE26" s="369"/>
      <c r="CF26" s="667">
        <v>164930</v>
      </c>
      <c r="CG26" s="667"/>
      <c r="CH26" s="667"/>
      <c r="CI26" s="703">
        <f>SUM(CI25+CC26-CF26)</f>
        <v>13030</v>
      </c>
      <c r="CJ26" s="703"/>
      <c r="CK26" s="703"/>
      <c r="CL26" s="548"/>
      <c r="CM26" s="797">
        <v>43357</v>
      </c>
      <c r="CN26" s="798"/>
      <c r="CO26" s="692" t="s">
        <v>465</v>
      </c>
      <c r="CP26" s="693"/>
      <c r="CQ26" s="694"/>
      <c r="CR26" s="682" t="s">
        <v>305</v>
      </c>
      <c r="CS26" s="682"/>
      <c r="CT26" s="682"/>
      <c r="CU26" s="682"/>
      <c r="CV26" s="682"/>
      <c r="CW26" s="370" t="s">
        <v>347</v>
      </c>
      <c r="CX26" s="810"/>
      <c r="CY26" s="811"/>
      <c r="CZ26" s="811"/>
      <c r="DA26" s="697"/>
      <c r="DB26" s="697"/>
      <c r="DC26" s="697"/>
      <c r="DD26" s="808">
        <v>880</v>
      </c>
      <c r="DE26" s="808"/>
      <c r="DF26" s="808"/>
      <c r="DG26" s="703">
        <f>SUM(DG25+DC26-DD26)</f>
        <v>94840</v>
      </c>
      <c r="DH26" s="703"/>
      <c r="DI26" s="703"/>
      <c r="DK26" s="161"/>
      <c r="DL26" s="161"/>
      <c r="DM26" s="161"/>
      <c r="DN26" s="299"/>
      <c r="DO26" s="161"/>
      <c r="DP26" s="161"/>
      <c r="DQ26" s="161"/>
      <c r="DR26" s="161"/>
      <c r="DS26" s="299"/>
      <c r="DT26" s="161"/>
      <c r="DU26" s="161"/>
      <c r="DV26" s="161"/>
      <c r="DW26" s="299"/>
      <c r="DX26" s="161"/>
      <c r="DY26" s="161"/>
      <c r="DZ26" s="299"/>
      <c r="EA26" s="161"/>
      <c r="EB26" s="161"/>
      <c r="EC26" s="299"/>
      <c r="ED26" s="161"/>
      <c r="EE26" s="161"/>
      <c r="EF26" s="299"/>
      <c r="EG26" s="161"/>
    </row>
    <row r="27" spans="1:137" ht="16.5" customHeight="1">
      <c r="A27" s="159"/>
      <c r="B27" s="176"/>
      <c r="C27" s="176"/>
      <c r="D27" s="176"/>
      <c r="E27" s="269"/>
      <c r="F27" s="176"/>
      <c r="G27" s="176"/>
      <c r="H27" s="269"/>
      <c r="I27" s="176"/>
      <c r="J27" s="176"/>
      <c r="K27" s="176"/>
      <c r="L27" s="176"/>
      <c r="M27" s="269"/>
      <c r="N27" s="176"/>
      <c r="O27" s="176"/>
      <c r="P27" s="269"/>
      <c r="Q27" s="176"/>
      <c r="R27" s="176"/>
      <c r="S27" s="269"/>
      <c r="T27" s="176"/>
      <c r="V27" s="669">
        <v>42982</v>
      </c>
      <c r="W27" s="670"/>
      <c r="X27" s="761" t="s">
        <v>22</v>
      </c>
      <c r="Y27" s="672"/>
      <c r="Z27" s="673"/>
      <c r="AA27" s="671" t="s">
        <v>340</v>
      </c>
      <c r="AB27" s="672"/>
      <c r="AC27" s="672"/>
      <c r="AD27" s="672"/>
      <c r="AE27" s="673"/>
      <c r="AF27" s="311" t="s">
        <v>55</v>
      </c>
      <c r="AG27" s="667">
        <v>40000</v>
      </c>
      <c r="AH27" s="667"/>
      <c r="AI27" s="667"/>
      <c r="AJ27" s="667"/>
      <c r="AK27" s="667"/>
      <c r="AL27" s="667"/>
      <c r="AM27" s="667">
        <f t="shared" si="2"/>
        <v>1309960</v>
      </c>
      <c r="AN27" s="667"/>
      <c r="AO27" s="667"/>
      <c r="AQ27" s="733" t="s">
        <v>525</v>
      </c>
      <c r="AR27" s="733"/>
      <c r="AS27" s="733"/>
      <c r="AT27" s="733"/>
      <c r="AU27" s="733"/>
      <c r="AV27" s="733"/>
      <c r="AW27" s="733"/>
      <c r="AX27" s="733"/>
      <c r="AY27" s="313"/>
      <c r="AZ27" s="161"/>
      <c r="BA27" s="161"/>
      <c r="BB27" s="161"/>
      <c r="BC27" s="259"/>
      <c r="BD27" s="161"/>
      <c r="BE27" s="161"/>
      <c r="BF27" s="259"/>
      <c r="BG27" s="161"/>
      <c r="BH27" s="161"/>
      <c r="BI27" s="259"/>
      <c r="BJ27" s="161"/>
      <c r="BK27" s="728" t="s">
        <v>65</v>
      </c>
      <c r="BL27" s="728"/>
      <c r="BM27" s="728"/>
      <c r="BN27" s="161"/>
      <c r="BO27" s="668"/>
      <c r="BP27" s="668"/>
      <c r="BQ27" s="689" t="s">
        <v>767</v>
      </c>
      <c r="BR27" s="690"/>
      <c r="BS27" s="690"/>
      <c r="BT27" s="690"/>
      <c r="BU27" s="690"/>
      <c r="BV27" s="690"/>
      <c r="BW27" s="690"/>
      <c r="BX27" s="690"/>
      <c r="BY27" s="691"/>
      <c r="BZ27" s="682"/>
      <c r="CA27" s="682"/>
      <c r="CB27" s="682"/>
      <c r="CC27" s="729">
        <v>-13030</v>
      </c>
      <c r="CD27" s="730"/>
      <c r="CE27" s="731"/>
      <c r="CF27" s="683"/>
      <c r="CG27" s="684"/>
      <c r="CH27" s="685"/>
      <c r="CI27" s="703">
        <f>SUM(CI26+CC27-CF27)</f>
        <v>0</v>
      </c>
      <c r="CJ27" s="703"/>
      <c r="CK27" s="703"/>
      <c r="CL27" s="548"/>
      <c r="CM27" s="797"/>
      <c r="CN27" s="798"/>
      <c r="CO27" s="689"/>
      <c r="CP27" s="690"/>
      <c r="CQ27" s="690"/>
      <c r="CR27" s="690"/>
      <c r="CS27" s="690"/>
      <c r="CT27" s="690"/>
      <c r="CU27" s="690"/>
      <c r="CV27" s="690"/>
      <c r="CW27" s="691"/>
      <c r="CX27" s="683"/>
      <c r="CY27" s="684"/>
      <c r="CZ27" s="684"/>
      <c r="DA27" s="682"/>
      <c r="DB27" s="682"/>
      <c r="DC27" s="682"/>
      <c r="DD27" s="703"/>
      <c r="DE27" s="703"/>
      <c r="DF27" s="703"/>
      <c r="DG27" s="703"/>
      <c r="DH27" s="703"/>
      <c r="DI27" s="703"/>
      <c r="DK27" s="161"/>
      <c r="DL27" s="161"/>
      <c r="DM27" s="161"/>
      <c r="DN27" s="299"/>
      <c r="DO27" s="161"/>
      <c r="DP27" s="161"/>
      <c r="DQ27" s="161"/>
      <c r="DR27" s="161"/>
      <c r="DS27" s="299"/>
      <c r="DT27" s="161"/>
      <c r="DU27" s="161"/>
      <c r="DV27" s="161"/>
      <c r="DW27" s="299"/>
      <c r="DX27" s="161"/>
      <c r="DY27" s="161"/>
      <c r="DZ27" s="299"/>
      <c r="EA27" s="161"/>
      <c r="EB27" s="161"/>
      <c r="EC27" s="299"/>
      <c r="ED27" s="161"/>
      <c r="EE27" s="161"/>
      <c r="EF27" s="299"/>
      <c r="EG27" s="161"/>
    </row>
    <row r="28" spans="1:137" ht="16.5" customHeight="1">
      <c r="A28" s="732" t="s">
        <v>42</v>
      </c>
      <c r="B28" s="732"/>
      <c r="C28" s="732"/>
      <c r="D28" s="159"/>
      <c r="E28" s="264"/>
      <c r="F28" s="159"/>
      <c r="G28" s="159"/>
      <c r="H28" s="264"/>
      <c r="I28" s="159"/>
      <c r="J28" s="159"/>
      <c r="K28" s="159"/>
      <c r="L28" s="159"/>
      <c r="M28" s="264"/>
      <c r="N28" s="159"/>
      <c r="O28" s="159"/>
      <c r="P28" s="264"/>
      <c r="Q28" s="159"/>
      <c r="R28" s="159"/>
      <c r="S28" s="264"/>
      <c r="T28" s="159"/>
      <c r="V28" s="669">
        <v>40797</v>
      </c>
      <c r="W28" s="670"/>
      <c r="X28" s="761" t="s">
        <v>63</v>
      </c>
      <c r="Y28" s="672"/>
      <c r="Z28" s="673"/>
      <c r="AA28" s="720" t="s">
        <v>350</v>
      </c>
      <c r="AB28" s="721"/>
      <c r="AC28" s="721"/>
      <c r="AD28" s="721"/>
      <c r="AE28" s="722"/>
      <c r="AF28" s="312" t="s">
        <v>346</v>
      </c>
      <c r="AG28" s="667"/>
      <c r="AH28" s="667"/>
      <c r="AI28" s="667"/>
      <c r="AJ28" s="667">
        <v>64800</v>
      </c>
      <c r="AK28" s="667"/>
      <c r="AL28" s="667"/>
      <c r="AM28" s="667">
        <f t="shared" si="2"/>
        <v>1245160</v>
      </c>
      <c r="AN28" s="667"/>
      <c r="AO28" s="667"/>
      <c r="AQ28" s="705" t="s">
        <v>48</v>
      </c>
      <c r="AR28" s="705"/>
      <c r="AS28" s="689" t="s">
        <v>562</v>
      </c>
      <c r="AT28" s="690"/>
      <c r="AU28" s="690"/>
      <c r="AV28" s="690"/>
      <c r="AW28" s="690"/>
      <c r="AX28" s="690"/>
      <c r="AY28" s="690"/>
      <c r="AZ28" s="690"/>
      <c r="BA28" s="691"/>
      <c r="BB28" s="705" t="s">
        <v>24</v>
      </c>
      <c r="BC28" s="705"/>
      <c r="BD28" s="705"/>
      <c r="BE28" s="705" t="s">
        <v>25</v>
      </c>
      <c r="BF28" s="705"/>
      <c r="BG28" s="705"/>
      <c r="BH28" s="705" t="s">
        <v>26</v>
      </c>
      <c r="BI28" s="705"/>
      <c r="BJ28" s="705"/>
      <c r="BK28" s="705" t="s">
        <v>295</v>
      </c>
      <c r="BL28" s="705"/>
      <c r="BM28" s="705"/>
      <c r="BN28" s="161"/>
      <c r="BO28" s="682"/>
      <c r="BP28" s="682"/>
      <c r="BQ28" s="689" t="s">
        <v>450</v>
      </c>
      <c r="BR28" s="690"/>
      <c r="BS28" s="690"/>
      <c r="BT28" s="690"/>
      <c r="BU28" s="690"/>
      <c r="BV28" s="690"/>
      <c r="BW28" s="690"/>
      <c r="BX28" s="690"/>
      <c r="BY28" s="690"/>
      <c r="BZ28" s="682"/>
      <c r="CA28" s="682"/>
      <c r="CB28" s="682"/>
      <c r="CC28" s="729">
        <f>SUM(CC27:CC27)</f>
        <v>-13030</v>
      </c>
      <c r="CD28" s="730"/>
      <c r="CE28" s="731"/>
      <c r="CF28" s="683">
        <f>SUM(CF26:CF27)</f>
        <v>164930</v>
      </c>
      <c r="CG28" s="684"/>
      <c r="CH28" s="685"/>
      <c r="CI28" s="683"/>
      <c r="CJ28" s="684"/>
      <c r="CK28" s="685"/>
      <c r="CL28" s="188"/>
      <c r="CM28" s="806"/>
      <c r="CN28" s="807"/>
      <c r="CO28" s="689" t="s">
        <v>341</v>
      </c>
      <c r="CP28" s="690"/>
      <c r="CQ28" s="690"/>
      <c r="CR28" s="690"/>
      <c r="CS28" s="690"/>
      <c r="CT28" s="690"/>
      <c r="CU28" s="690"/>
      <c r="CV28" s="690"/>
      <c r="CW28" s="690"/>
      <c r="CX28" s="683">
        <f>SUM(CX24:CX27)</f>
        <v>100000</v>
      </c>
      <c r="CY28" s="684"/>
      <c r="CZ28" s="684"/>
      <c r="DA28" s="703">
        <f>SUM(DA25:DA27)</f>
        <v>0</v>
      </c>
      <c r="DB28" s="703"/>
      <c r="DC28" s="703"/>
      <c r="DD28" s="703">
        <f>SUM(DD25:DD27)</f>
        <v>1760</v>
      </c>
      <c r="DE28" s="703"/>
      <c r="DF28" s="703"/>
      <c r="DG28" s="703"/>
      <c r="DH28" s="703"/>
      <c r="DI28" s="703"/>
      <c r="DK28" s="161"/>
      <c r="DL28" s="161"/>
      <c r="DM28" s="161"/>
      <c r="DN28" s="299"/>
      <c r="DO28" s="161"/>
      <c r="DP28" s="161"/>
      <c r="DQ28" s="161"/>
      <c r="DR28" s="161"/>
      <c r="DS28" s="299"/>
      <c r="DT28" s="161"/>
      <c r="DU28" s="161"/>
      <c r="DV28" s="161"/>
      <c r="DW28" s="299"/>
      <c r="DX28" s="161"/>
      <c r="DY28" s="161"/>
      <c r="DZ28" s="299"/>
      <c r="EA28" s="161"/>
      <c r="EB28" s="161"/>
      <c r="EC28" s="299"/>
      <c r="ED28" s="161"/>
      <c r="EE28" s="161"/>
      <c r="EF28" s="299"/>
      <c r="EG28" s="161"/>
    </row>
    <row r="29" spans="1:137" ht="16.5" customHeight="1">
      <c r="A29" s="705" t="s">
        <v>115</v>
      </c>
      <c r="B29" s="705"/>
      <c r="C29" s="705"/>
      <c r="D29" s="689" t="s">
        <v>24</v>
      </c>
      <c r="E29" s="690"/>
      <c r="F29" s="691"/>
      <c r="G29" s="689" t="s">
        <v>25</v>
      </c>
      <c r="H29" s="690"/>
      <c r="I29" s="691"/>
      <c r="J29" s="689" t="s">
        <v>44</v>
      </c>
      <c r="K29" s="690"/>
      <c r="L29" s="691"/>
      <c r="M29" s="689" t="s">
        <v>613</v>
      </c>
      <c r="N29" s="690"/>
      <c r="O29" s="691"/>
      <c r="P29" s="689" t="s">
        <v>27</v>
      </c>
      <c r="Q29" s="690"/>
      <c r="R29" s="690"/>
      <c r="S29" s="690"/>
      <c r="T29" s="691"/>
      <c r="V29" s="669">
        <v>40797</v>
      </c>
      <c r="W29" s="670"/>
      <c r="X29" s="761" t="s">
        <v>37</v>
      </c>
      <c r="Y29" s="672"/>
      <c r="Z29" s="673"/>
      <c r="AA29" s="671" t="s">
        <v>329</v>
      </c>
      <c r="AB29" s="672"/>
      <c r="AC29" s="672"/>
      <c r="AD29" s="672"/>
      <c r="AE29" s="673"/>
      <c r="AF29" s="311" t="s">
        <v>56</v>
      </c>
      <c r="AG29" s="678"/>
      <c r="AH29" s="678"/>
      <c r="AI29" s="678"/>
      <c r="AJ29" s="667">
        <v>880</v>
      </c>
      <c r="AK29" s="667"/>
      <c r="AL29" s="667"/>
      <c r="AM29" s="667">
        <f t="shared" ref="AM29" si="3">SUM(AM28+AG29-AJ29)</f>
        <v>1244280</v>
      </c>
      <c r="AN29" s="667"/>
      <c r="AO29" s="667"/>
      <c r="AQ29" s="705"/>
      <c r="AR29" s="705"/>
      <c r="AS29" s="689" t="s">
        <v>292</v>
      </c>
      <c r="AT29" s="690"/>
      <c r="AU29" s="691"/>
      <c r="AV29" s="689" t="s">
        <v>298</v>
      </c>
      <c r="AW29" s="690"/>
      <c r="AX29" s="690"/>
      <c r="AY29" s="690"/>
      <c r="AZ29" s="691"/>
      <c r="BA29" s="179" t="s">
        <v>294</v>
      </c>
      <c r="BB29" s="705"/>
      <c r="BC29" s="705"/>
      <c r="BD29" s="705"/>
      <c r="BE29" s="705"/>
      <c r="BF29" s="705"/>
      <c r="BG29" s="705"/>
      <c r="BH29" s="705"/>
      <c r="BI29" s="705"/>
      <c r="BJ29" s="705"/>
      <c r="BK29" s="705"/>
      <c r="BL29" s="705"/>
      <c r="BM29" s="705"/>
      <c r="BN29" s="161"/>
      <c r="BO29" s="682"/>
      <c r="BP29" s="682"/>
      <c r="BQ29" s="689" t="s">
        <v>58</v>
      </c>
      <c r="BR29" s="690"/>
      <c r="BS29" s="690"/>
      <c r="BT29" s="690"/>
      <c r="BU29" s="690"/>
      <c r="BV29" s="690"/>
      <c r="BW29" s="690"/>
      <c r="BX29" s="690"/>
      <c r="BY29" s="690"/>
      <c r="BZ29" s="682"/>
      <c r="CA29" s="682"/>
      <c r="CB29" s="682"/>
      <c r="CC29" s="683">
        <f>SUM(CC25+CC28)</f>
        <v>206970</v>
      </c>
      <c r="CD29" s="684"/>
      <c r="CE29" s="685"/>
      <c r="CF29" s="683">
        <f>SUM(CF25+CF28)</f>
        <v>206970</v>
      </c>
      <c r="CG29" s="684"/>
      <c r="CH29" s="685"/>
      <c r="CI29" s="683">
        <f>SUM(CC29-CF29)</f>
        <v>0</v>
      </c>
      <c r="CJ29" s="684"/>
      <c r="CK29" s="685"/>
      <c r="CL29" s="188"/>
      <c r="CM29" s="806"/>
      <c r="CN29" s="807"/>
      <c r="CO29" s="689" t="s">
        <v>58</v>
      </c>
      <c r="CP29" s="690"/>
      <c r="CQ29" s="690"/>
      <c r="CR29" s="690"/>
      <c r="CS29" s="690"/>
      <c r="CT29" s="690"/>
      <c r="CU29" s="690"/>
      <c r="CV29" s="690"/>
      <c r="CW29" s="690"/>
      <c r="CX29" s="683">
        <f>SUM(CX23+CX28)</f>
        <v>100000</v>
      </c>
      <c r="CY29" s="684"/>
      <c r="CZ29" s="684"/>
      <c r="DA29" s="703">
        <f>SUM(DA24+DA28)</f>
        <v>100000</v>
      </c>
      <c r="DB29" s="703"/>
      <c r="DC29" s="703"/>
      <c r="DD29" s="703">
        <f>SUM(DD24+DD28)</f>
        <v>5160</v>
      </c>
      <c r="DE29" s="703"/>
      <c r="DF29" s="703"/>
      <c r="DG29" s="703">
        <f>SUM(DA29-DD29)</f>
        <v>94840</v>
      </c>
      <c r="DH29" s="703"/>
      <c r="DI29" s="703"/>
      <c r="DK29" s="161"/>
      <c r="DL29" s="161"/>
      <c r="DM29" s="161"/>
      <c r="DN29" s="299"/>
      <c r="DO29" s="161"/>
      <c r="DP29" s="161"/>
      <c r="DQ29" s="161"/>
      <c r="DR29" s="161"/>
      <c r="DS29" s="299"/>
      <c r="DT29" s="161"/>
      <c r="DU29" s="161"/>
      <c r="DV29" s="161"/>
      <c r="DW29" s="299"/>
      <c r="DX29" s="161"/>
      <c r="DY29" s="161"/>
      <c r="DZ29" s="299"/>
      <c r="EA29" s="161"/>
      <c r="EB29" s="161"/>
      <c r="EC29" s="299"/>
      <c r="ED29" s="161"/>
      <c r="EE29" s="161"/>
      <c r="EF29" s="299"/>
      <c r="EG29" s="161"/>
    </row>
    <row r="30" spans="1:137" ht="16.5" customHeight="1">
      <c r="A30" s="705" t="s">
        <v>117</v>
      </c>
      <c r="B30" s="705"/>
      <c r="C30" s="705"/>
      <c r="D30" s="723">
        <v>180000</v>
      </c>
      <c r="E30" s="724"/>
      <c r="F30" s="724"/>
      <c r="G30" s="723">
        <v>160200</v>
      </c>
      <c r="H30" s="724"/>
      <c r="I30" s="724"/>
      <c r="J30" s="716">
        <v>160200</v>
      </c>
      <c r="K30" s="717"/>
      <c r="L30" s="718"/>
      <c r="M30" s="683">
        <f t="shared" ref="M30:M38" si="4">SUM(H30-K30)</f>
        <v>0</v>
      </c>
      <c r="N30" s="684"/>
      <c r="O30" s="685"/>
      <c r="P30" s="734" t="s">
        <v>139</v>
      </c>
      <c r="Q30" s="735"/>
      <c r="R30" s="735"/>
      <c r="S30" s="735"/>
      <c r="T30" s="736"/>
      <c r="V30" s="669">
        <v>40800</v>
      </c>
      <c r="W30" s="670"/>
      <c r="X30" s="761" t="s">
        <v>63</v>
      </c>
      <c r="Y30" s="672"/>
      <c r="Z30" s="673"/>
      <c r="AA30" s="720" t="s">
        <v>413</v>
      </c>
      <c r="AB30" s="721"/>
      <c r="AC30" s="721"/>
      <c r="AD30" s="721"/>
      <c r="AE30" s="722"/>
      <c r="AF30" s="311" t="s">
        <v>342</v>
      </c>
      <c r="AG30" s="667"/>
      <c r="AH30" s="667"/>
      <c r="AI30" s="667"/>
      <c r="AJ30" s="667">
        <v>108000</v>
      </c>
      <c r="AK30" s="667"/>
      <c r="AL30" s="667"/>
      <c r="AM30" s="667">
        <f>SUM(AM28+AG30-AJ30)</f>
        <v>1137160</v>
      </c>
      <c r="AN30" s="667"/>
      <c r="AO30" s="667"/>
      <c r="AQ30" s="682"/>
      <c r="AR30" s="682"/>
      <c r="AS30" s="682" t="s">
        <v>439</v>
      </c>
      <c r="AT30" s="682"/>
      <c r="AU30" s="682"/>
      <c r="AV30" s="682"/>
      <c r="AW30" s="682"/>
      <c r="AX30" s="682"/>
      <c r="AY30" s="682"/>
      <c r="AZ30" s="682"/>
      <c r="BA30" s="180"/>
      <c r="BB30" s="683">
        <v>120000</v>
      </c>
      <c r="BC30" s="684"/>
      <c r="BD30" s="685"/>
      <c r="BE30" s="683">
        <v>120000</v>
      </c>
      <c r="BF30" s="684"/>
      <c r="BG30" s="685"/>
      <c r="BH30" s="683">
        <v>0</v>
      </c>
      <c r="BI30" s="684"/>
      <c r="BJ30" s="685"/>
      <c r="BK30" s="703">
        <f>SUM(BE30-BH30)</f>
        <v>120000</v>
      </c>
      <c r="BL30" s="703"/>
      <c r="BM30" s="703"/>
      <c r="BN30" s="161"/>
      <c r="BO30" s="161"/>
      <c r="BP30" s="161"/>
      <c r="BQ30" s="161"/>
      <c r="BR30" s="259"/>
      <c r="BS30" s="161"/>
      <c r="BT30" s="161"/>
      <c r="BU30" s="161"/>
      <c r="BV30" s="161"/>
      <c r="BW30" s="259"/>
      <c r="BX30" s="161"/>
      <c r="BY30" s="161"/>
      <c r="BZ30" s="161"/>
      <c r="CA30" s="259"/>
      <c r="CB30" s="161"/>
      <c r="CC30" s="161"/>
      <c r="CD30" s="259"/>
      <c r="CE30" s="161"/>
      <c r="CF30" s="161"/>
      <c r="CG30" s="259"/>
      <c r="CH30" s="161"/>
      <c r="CI30" s="161"/>
      <c r="CJ30" s="259"/>
      <c r="CK30" s="161"/>
      <c r="CL30" s="570"/>
      <c r="CM30" s="797">
        <v>43374</v>
      </c>
      <c r="CN30" s="798"/>
      <c r="CO30" s="692" t="s">
        <v>465</v>
      </c>
      <c r="CP30" s="693"/>
      <c r="CQ30" s="694"/>
      <c r="CR30" s="682" t="s">
        <v>305</v>
      </c>
      <c r="CS30" s="682"/>
      <c r="CT30" s="682"/>
      <c r="CU30" s="682"/>
      <c r="CV30" s="682"/>
      <c r="CW30" s="174" t="s">
        <v>504</v>
      </c>
      <c r="CX30" s="687"/>
      <c r="CY30" s="809"/>
      <c r="CZ30" s="809"/>
      <c r="DA30" s="682"/>
      <c r="DB30" s="682"/>
      <c r="DC30" s="682"/>
      <c r="DD30" s="808">
        <v>880</v>
      </c>
      <c r="DE30" s="808"/>
      <c r="DF30" s="808"/>
      <c r="DG30" s="703">
        <f>SUM(DG29+DC30-DD30)</f>
        <v>93960</v>
      </c>
      <c r="DH30" s="703"/>
      <c r="DI30" s="703"/>
      <c r="DK30" s="161"/>
      <c r="DL30" s="161"/>
      <c r="DM30" s="161"/>
      <c r="DN30" s="299"/>
      <c r="DO30" s="161"/>
      <c r="DP30" s="161"/>
      <c r="DQ30" s="161"/>
      <c r="DR30" s="161"/>
      <c r="DS30" s="299"/>
      <c r="DT30" s="161"/>
      <c r="DU30" s="161"/>
      <c r="DV30" s="161"/>
      <c r="DW30" s="299"/>
      <c r="DX30" s="161"/>
      <c r="DY30" s="161"/>
      <c r="DZ30" s="299"/>
      <c r="EA30" s="161"/>
      <c r="EB30" s="161"/>
      <c r="EC30" s="299"/>
      <c r="ED30" s="161"/>
      <c r="EE30" s="161"/>
      <c r="EF30" s="299"/>
      <c r="EG30" s="161"/>
    </row>
    <row r="31" spans="1:137" ht="16.5" customHeight="1">
      <c r="A31" s="705" t="s">
        <v>118</v>
      </c>
      <c r="B31" s="705"/>
      <c r="C31" s="705"/>
      <c r="D31" s="723">
        <v>0</v>
      </c>
      <c r="E31" s="724"/>
      <c r="F31" s="724"/>
      <c r="G31" s="723">
        <v>0</v>
      </c>
      <c r="H31" s="724"/>
      <c r="I31" s="724"/>
      <c r="J31" s="716">
        <v>0</v>
      </c>
      <c r="K31" s="717"/>
      <c r="L31" s="718"/>
      <c r="M31" s="683">
        <f t="shared" si="4"/>
        <v>0</v>
      </c>
      <c r="N31" s="684"/>
      <c r="O31" s="685"/>
      <c r="P31" s="734" t="s">
        <v>73</v>
      </c>
      <c r="Q31" s="735"/>
      <c r="R31" s="735"/>
      <c r="S31" s="735"/>
      <c r="T31" s="736"/>
      <c r="V31" s="669">
        <v>40800</v>
      </c>
      <c r="W31" s="670"/>
      <c r="X31" s="761" t="s">
        <v>37</v>
      </c>
      <c r="Y31" s="672"/>
      <c r="Z31" s="673"/>
      <c r="AA31" s="671" t="s">
        <v>329</v>
      </c>
      <c r="AB31" s="672"/>
      <c r="AC31" s="672"/>
      <c r="AD31" s="672"/>
      <c r="AE31" s="673"/>
      <c r="AF31" s="311" t="s">
        <v>347</v>
      </c>
      <c r="AG31" s="678"/>
      <c r="AH31" s="678"/>
      <c r="AI31" s="678"/>
      <c r="AJ31" s="667">
        <v>880</v>
      </c>
      <c r="AK31" s="667"/>
      <c r="AL31" s="667"/>
      <c r="AM31" s="667">
        <f t="shared" ref="AM31" si="5">SUM(AM30+AG31-AJ31)</f>
        <v>1136280</v>
      </c>
      <c r="AN31" s="667"/>
      <c r="AO31" s="667"/>
      <c r="AQ31" s="704">
        <v>43343</v>
      </c>
      <c r="AR31" s="704"/>
      <c r="AS31" s="682" t="s">
        <v>439</v>
      </c>
      <c r="AT31" s="682"/>
      <c r="AU31" s="682"/>
      <c r="AV31" s="714" t="s">
        <v>440</v>
      </c>
      <c r="AW31" s="714"/>
      <c r="AX31" s="714"/>
      <c r="AY31" s="714"/>
      <c r="AZ31" s="714"/>
      <c r="BA31" s="366" t="s">
        <v>345</v>
      </c>
      <c r="BB31" s="698">
        <v>0</v>
      </c>
      <c r="BC31" s="699"/>
      <c r="BD31" s="700"/>
      <c r="BE31" s="698">
        <v>0</v>
      </c>
      <c r="BF31" s="699"/>
      <c r="BG31" s="700"/>
      <c r="BH31" s="698">
        <v>120000</v>
      </c>
      <c r="BI31" s="699"/>
      <c r="BJ31" s="700"/>
      <c r="BK31" s="703">
        <f>SUM(BK30+BE31-BH31)</f>
        <v>0</v>
      </c>
      <c r="BL31" s="703"/>
      <c r="BM31" s="703"/>
      <c r="BN31" s="161"/>
      <c r="BO31" s="161"/>
      <c r="BP31" s="623" t="s">
        <v>69</v>
      </c>
      <c r="BQ31" s="623"/>
      <c r="BR31" s="623"/>
      <c r="BS31" s="623"/>
      <c r="BT31" s="623"/>
      <c r="BU31" s="623"/>
      <c r="BV31" s="623"/>
      <c r="BW31" s="623"/>
      <c r="BX31" s="623"/>
      <c r="BY31" s="623"/>
      <c r="BZ31" s="623"/>
      <c r="CA31" s="623"/>
      <c r="CB31" s="623"/>
      <c r="CC31" s="623"/>
      <c r="CD31" s="623"/>
      <c r="CE31" s="623"/>
      <c r="CF31" s="623"/>
      <c r="CG31" s="623"/>
      <c r="CH31" s="623"/>
      <c r="CI31" s="623"/>
      <c r="CJ31" s="623"/>
      <c r="CK31" s="623"/>
      <c r="CL31" s="545"/>
      <c r="CM31" s="797">
        <v>43376</v>
      </c>
      <c r="CN31" s="798"/>
      <c r="CO31" s="692" t="s">
        <v>465</v>
      </c>
      <c r="CP31" s="693"/>
      <c r="CQ31" s="694"/>
      <c r="CR31" s="682" t="s">
        <v>305</v>
      </c>
      <c r="CS31" s="682"/>
      <c r="CT31" s="682"/>
      <c r="CU31" s="682"/>
      <c r="CV31" s="682"/>
      <c r="CW31" s="174" t="s">
        <v>303</v>
      </c>
      <c r="CX31" s="687"/>
      <c r="CY31" s="809"/>
      <c r="CZ31" s="809"/>
      <c r="DA31" s="682"/>
      <c r="DB31" s="682"/>
      <c r="DC31" s="682"/>
      <c r="DD31" s="808">
        <v>880</v>
      </c>
      <c r="DE31" s="808"/>
      <c r="DF31" s="808"/>
      <c r="DG31" s="703">
        <f>SUM(DG30+DC31-DD31)</f>
        <v>93080</v>
      </c>
      <c r="DH31" s="703"/>
      <c r="DI31" s="703"/>
      <c r="DK31" s="161"/>
      <c r="DL31" s="161"/>
      <c r="DM31" s="161"/>
      <c r="DN31" s="299"/>
      <c r="DO31" s="161"/>
      <c r="DP31" s="161"/>
      <c r="DQ31" s="161"/>
      <c r="DR31" s="161"/>
      <c r="DS31" s="299"/>
      <c r="DT31" s="161"/>
      <c r="DU31" s="161"/>
      <c r="DV31" s="161"/>
      <c r="DW31" s="299"/>
      <c r="DX31" s="161"/>
      <c r="DY31" s="161"/>
      <c r="DZ31" s="299"/>
      <c r="EA31" s="161"/>
      <c r="EB31" s="161"/>
      <c r="EC31" s="299"/>
      <c r="ED31" s="161"/>
      <c r="EE31" s="161"/>
      <c r="EF31" s="299"/>
      <c r="EG31" s="161"/>
    </row>
    <row r="32" spans="1:137" ht="16.5" customHeight="1">
      <c r="A32" s="705" t="s">
        <v>119</v>
      </c>
      <c r="B32" s="705"/>
      <c r="C32" s="705"/>
      <c r="D32" s="723">
        <v>220000</v>
      </c>
      <c r="E32" s="724"/>
      <c r="F32" s="724"/>
      <c r="G32" s="723">
        <v>206970</v>
      </c>
      <c r="H32" s="724"/>
      <c r="I32" s="724"/>
      <c r="J32" s="723">
        <v>206970</v>
      </c>
      <c r="K32" s="724"/>
      <c r="L32" s="724"/>
      <c r="M32" s="683">
        <f t="shared" si="4"/>
        <v>0</v>
      </c>
      <c r="N32" s="684"/>
      <c r="O32" s="685"/>
      <c r="P32" s="734" t="s">
        <v>250</v>
      </c>
      <c r="Q32" s="735"/>
      <c r="R32" s="735"/>
      <c r="S32" s="735"/>
      <c r="T32" s="736"/>
      <c r="V32" s="669">
        <v>40811</v>
      </c>
      <c r="W32" s="670"/>
      <c r="X32" s="761" t="s">
        <v>21</v>
      </c>
      <c r="Y32" s="672"/>
      <c r="Z32" s="673"/>
      <c r="AA32" s="671" t="s">
        <v>306</v>
      </c>
      <c r="AB32" s="672"/>
      <c r="AC32" s="672"/>
      <c r="AD32" s="672"/>
      <c r="AE32" s="673"/>
      <c r="AF32" s="311" t="s">
        <v>61</v>
      </c>
      <c r="AG32" s="667"/>
      <c r="AH32" s="667"/>
      <c r="AI32" s="667"/>
      <c r="AJ32" s="667">
        <v>64800</v>
      </c>
      <c r="AK32" s="667"/>
      <c r="AL32" s="667"/>
      <c r="AM32" s="667">
        <f>SUM(AM30+AG32-AJ32)</f>
        <v>1072360</v>
      </c>
      <c r="AN32" s="667"/>
      <c r="AO32" s="667"/>
      <c r="AQ32" s="682"/>
      <c r="AR32" s="682"/>
      <c r="AS32" s="692"/>
      <c r="AT32" s="693"/>
      <c r="AU32" s="693"/>
      <c r="AV32" s="693"/>
      <c r="AW32" s="693"/>
      <c r="AX32" s="693"/>
      <c r="AY32" s="693"/>
      <c r="AZ32" s="693"/>
      <c r="BA32" s="693"/>
      <c r="BB32" s="682"/>
      <c r="BC32" s="682"/>
      <c r="BD32" s="682"/>
      <c r="BE32" s="693"/>
      <c r="BF32" s="693"/>
      <c r="BG32" s="694"/>
      <c r="BH32" s="683"/>
      <c r="BI32" s="684"/>
      <c r="BJ32" s="685"/>
      <c r="BK32" s="683"/>
      <c r="BL32" s="684"/>
      <c r="BM32" s="685"/>
      <c r="BN32" s="161"/>
      <c r="BO32" s="802" t="s">
        <v>529</v>
      </c>
      <c r="BP32" s="802"/>
      <c r="BQ32" s="802"/>
      <c r="BR32" s="802"/>
      <c r="BS32" s="802"/>
      <c r="BT32" s="802"/>
      <c r="BU32" s="802"/>
      <c r="BV32" s="802"/>
      <c r="BW32" s="263"/>
      <c r="BX32" s="161"/>
      <c r="BY32" s="161"/>
      <c r="BZ32" s="161"/>
      <c r="CA32" s="259"/>
      <c r="CB32" s="161"/>
      <c r="CC32" s="161"/>
      <c r="CD32" s="259"/>
      <c r="CE32" s="161"/>
      <c r="CF32" s="161"/>
      <c r="CG32" s="259"/>
      <c r="CH32" s="161"/>
      <c r="CI32" s="803" t="s">
        <v>70</v>
      </c>
      <c r="CJ32" s="803"/>
      <c r="CK32" s="803"/>
      <c r="CL32" s="549"/>
      <c r="CM32" s="797">
        <v>43388</v>
      </c>
      <c r="CN32" s="798"/>
      <c r="CO32" s="692" t="s">
        <v>465</v>
      </c>
      <c r="CP32" s="693"/>
      <c r="CQ32" s="694"/>
      <c r="CR32" s="682" t="s">
        <v>305</v>
      </c>
      <c r="CS32" s="682"/>
      <c r="CT32" s="682"/>
      <c r="CU32" s="682"/>
      <c r="CV32" s="682"/>
      <c r="CW32" s="174" t="s">
        <v>505</v>
      </c>
      <c r="CX32" s="687"/>
      <c r="CY32" s="809"/>
      <c r="CZ32" s="809"/>
      <c r="DA32" s="682"/>
      <c r="DB32" s="682"/>
      <c r="DC32" s="682"/>
      <c r="DD32" s="808">
        <v>880</v>
      </c>
      <c r="DE32" s="808"/>
      <c r="DF32" s="808"/>
      <c r="DG32" s="703">
        <f>SUM(DG31+DC32-DD32)</f>
        <v>92200</v>
      </c>
      <c r="DH32" s="703"/>
      <c r="DI32" s="703"/>
      <c r="DK32" s="161"/>
      <c r="DL32" s="161"/>
      <c r="DM32" s="161"/>
      <c r="DN32" s="299"/>
      <c r="DO32" s="161"/>
      <c r="DP32" s="161"/>
      <c r="DQ32" s="161"/>
      <c r="DR32" s="161"/>
      <c r="DS32" s="299"/>
      <c r="DT32" s="161"/>
      <c r="DU32" s="161"/>
      <c r="DV32" s="161"/>
      <c r="DW32" s="299"/>
      <c r="DX32" s="161"/>
      <c r="DY32" s="161"/>
      <c r="DZ32" s="299"/>
      <c r="EA32" s="161"/>
      <c r="EB32" s="161"/>
      <c r="EC32" s="299"/>
      <c r="ED32" s="161"/>
      <c r="EE32" s="161"/>
      <c r="EF32" s="299"/>
      <c r="EG32" s="161"/>
    </row>
    <row r="33" spans="1:137" ht="16.5" customHeight="1">
      <c r="A33" s="705" t="s">
        <v>136</v>
      </c>
      <c r="B33" s="705"/>
      <c r="C33" s="705"/>
      <c r="D33" s="723">
        <v>450000</v>
      </c>
      <c r="E33" s="724"/>
      <c r="F33" s="724"/>
      <c r="G33" s="723">
        <v>421830</v>
      </c>
      <c r="H33" s="724"/>
      <c r="I33" s="724"/>
      <c r="J33" s="716">
        <v>421830</v>
      </c>
      <c r="K33" s="717"/>
      <c r="L33" s="718"/>
      <c r="M33" s="683">
        <f t="shared" si="4"/>
        <v>0</v>
      </c>
      <c r="N33" s="684"/>
      <c r="O33" s="685"/>
      <c r="P33" s="734" t="s">
        <v>40</v>
      </c>
      <c r="Q33" s="735"/>
      <c r="R33" s="735"/>
      <c r="S33" s="735"/>
      <c r="T33" s="736"/>
      <c r="V33" s="669"/>
      <c r="W33" s="670"/>
      <c r="X33" s="675"/>
      <c r="Y33" s="676"/>
      <c r="Z33" s="676"/>
      <c r="AA33" s="676"/>
      <c r="AB33" s="676"/>
      <c r="AC33" s="676"/>
      <c r="AD33" s="676"/>
      <c r="AE33" s="676"/>
      <c r="AF33" s="677"/>
      <c r="AG33" s="719"/>
      <c r="AH33" s="719"/>
      <c r="AI33" s="667"/>
      <c r="AJ33" s="667"/>
      <c r="AK33" s="667"/>
      <c r="AL33" s="667"/>
      <c r="AM33" s="667"/>
      <c r="AN33" s="667"/>
      <c r="AO33" s="667"/>
      <c r="AQ33" s="682"/>
      <c r="AR33" s="682"/>
      <c r="AS33" s="689" t="s">
        <v>67</v>
      </c>
      <c r="AT33" s="690"/>
      <c r="AU33" s="690"/>
      <c r="AV33" s="690"/>
      <c r="AW33" s="690"/>
      <c r="AX33" s="690"/>
      <c r="AY33" s="690"/>
      <c r="AZ33" s="690"/>
      <c r="BA33" s="690"/>
      <c r="BB33" s="682"/>
      <c r="BC33" s="682"/>
      <c r="BD33" s="682"/>
      <c r="BE33" s="684">
        <v>0</v>
      </c>
      <c r="BF33" s="684"/>
      <c r="BG33" s="685"/>
      <c r="BH33" s="683">
        <f>SUM(BH30:BH32)</f>
        <v>120000</v>
      </c>
      <c r="BI33" s="684"/>
      <c r="BJ33" s="685"/>
      <c r="BK33" s="683"/>
      <c r="BL33" s="684"/>
      <c r="BM33" s="685"/>
      <c r="BN33" s="161"/>
      <c r="BO33" s="705" t="s">
        <v>48</v>
      </c>
      <c r="BP33" s="705"/>
      <c r="BQ33" s="689" t="s">
        <v>562</v>
      </c>
      <c r="BR33" s="690"/>
      <c r="BS33" s="690"/>
      <c r="BT33" s="690"/>
      <c r="BU33" s="690"/>
      <c r="BV33" s="690"/>
      <c r="BW33" s="690"/>
      <c r="BX33" s="690"/>
      <c r="BY33" s="691"/>
      <c r="BZ33" s="705" t="s">
        <v>24</v>
      </c>
      <c r="CA33" s="705"/>
      <c r="CB33" s="705"/>
      <c r="CC33" s="705" t="s">
        <v>25</v>
      </c>
      <c r="CD33" s="705"/>
      <c r="CE33" s="705"/>
      <c r="CF33" s="705" t="s">
        <v>72</v>
      </c>
      <c r="CG33" s="705"/>
      <c r="CH33" s="705"/>
      <c r="CI33" s="705" t="s">
        <v>296</v>
      </c>
      <c r="CJ33" s="705"/>
      <c r="CK33" s="705"/>
      <c r="CL33" s="550"/>
      <c r="CM33" s="797">
        <v>43390</v>
      </c>
      <c r="CN33" s="798"/>
      <c r="CO33" s="692" t="s">
        <v>365</v>
      </c>
      <c r="CP33" s="693"/>
      <c r="CQ33" s="694"/>
      <c r="CR33" s="822" t="s">
        <v>358</v>
      </c>
      <c r="CS33" s="823"/>
      <c r="CT33" s="823"/>
      <c r="CU33" s="823"/>
      <c r="CV33" s="824"/>
      <c r="CW33" s="174" t="s">
        <v>506</v>
      </c>
      <c r="CX33" s="703"/>
      <c r="CY33" s="703"/>
      <c r="CZ33" s="703"/>
      <c r="DA33" s="821"/>
      <c r="DB33" s="821"/>
      <c r="DC33" s="821"/>
      <c r="DD33" s="703">
        <v>86400</v>
      </c>
      <c r="DE33" s="703"/>
      <c r="DF33" s="703"/>
      <c r="DG33" s="703">
        <f>SUM(DG32+DA33-DD33)</f>
        <v>5800</v>
      </c>
      <c r="DH33" s="703"/>
      <c r="DI33" s="703"/>
      <c r="DK33" s="161"/>
      <c r="DL33" s="161"/>
      <c r="DM33" s="161"/>
      <c r="DN33" s="299"/>
      <c r="DO33" s="161"/>
      <c r="DP33" s="161"/>
      <c r="DQ33" s="161"/>
      <c r="DR33" s="161"/>
      <c r="DS33" s="299"/>
      <c r="DT33" s="161"/>
      <c r="DU33" s="161"/>
      <c r="DV33" s="161"/>
      <c r="DW33" s="299"/>
      <c r="DX33" s="161"/>
      <c r="DY33" s="161"/>
      <c r="DZ33" s="299"/>
      <c r="EA33" s="161"/>
      <c r="EB33" s="161"/>
      <c r="EC33" s="299"/>
      <c r="ED33" s="161"/>
      <c r="EE33" s="161"/>
      <c r="EF33" s="299"/>
      <c r="EG33" s="161"/>
    </row>
    <row r="34" spans="1:137" ht="16.5" customHeight="1">
      <c r="A34" s="705" t="s">
        <v>120</v>
      </c>
      <c r="B34" s="705"/>
      <c r="C34" s="705"/>
      <c r="D34" s="723">
        <v>100000</v>
      </c>
      <c r="E34" s="724"/>
      <c r="F34" s="724"/>
      <c r="G34" s="723">
        <v>86700</v>
      </c>
      <c r="H34" s="724"/>
      <c r="I34" s="724"/>
      <c r="J34" s="716">
        <v>86700</v>
      </c>
      <c r="K34" s="717"/>
      <c r="L34" s="718"/>
      <c r="M34" s="683">
        <f t="shared" si="4"/>
        <v>0</v>
      </c>
      <c r="N34" s="684"/>
      <c r="O34" s="685"/>
      <c r="P34" s="734" t="s">
        <v>251</v>
      </c>
      <c r="Q34" s="735"/>
      <c r="R34" s="735"/>
      <c r="S34" s="735"/>
      <c r="T34" s="736"/>
      <c r="V34" s="669"/>
      <c r="W34" s="674"/>
      <c r="X34" s="755" t="s">
        <v>341</v>
      </c>
      <c r="Y34" s="756"/>
      <c r="Z34" s="756"/>
      <c r="AA34" s="756"/>
      <c r="AB34" s="756"/>
      <c r="AC34" s="756"/>
      <c r="AD34" s="756"/>
      <c r="AE34" s="756"/>
      <c r="AF34" s="757"/>
      <c r="AG34" s="667">
        <f>SUM(AG26:AI33)</f>
        <v>200000</v>
      </c>
      <c r="AH34" s="667"/>
      <c r="AI34" s="667"/>
      <c r="AJ34" s="667">
        <f>SUM(AJ26:AL33)</f>
        <v>239360</v>
      </c>
      <c r="AK34" s="667"/>
      <c r="AL34" s="667"/>
      <c r="AM34" s="667"/>
      <c r="AN34" s="667"/>
      <c r="AO34" s="667"/>
      <c r="AQ34" s="682"/>
      <c r="AR34" s="682"/>
      <c r="AS34" s="689" t="s">
        <v>58</v>
      </c>
      <c r="AT34" s="690"/>
      <c r="AU34" s="690"/>
      <c r="AV34" s="690"/>
      <c r="AW34" s="690"/>
      <c r="AX34" s="690"/>
      <c r="AY34" s="690"/>
      <c r="AZ34" s="690"/>
      <c r="BA34" s="690"/>
      <c r="BB34" s="682"/>
      <c r="BC34" s="682"/>
      <c r="BD34" s="682"/>
      <c r="BE34" s="684">
        <v>0</v>
      </c>
      <c r="BF34" s="684"/>
      <c r="BG34" s="685"/>
      <c r="BH34" s="683">
        <f>SUM(BH33)</f>
        <v>120000</v>
      </c>
      <c r="BI34" s="684"/>
      <c r="BJ34" s="685"/>
      <c r="BK34" s="683">
        <f>SUM(BH34-BJ34)</f>
        <v>120000</v>
      </c>
      <c r="BL34" s="684"/>
      <c r="BM34" s="685"/>
      <c r="BN34" s="161"/>
      <c r="BO34" s="705"/>
      <c r="BP34" s="705"/>
      <c r="BQ34" s="689" t="s">
        <v>292</v>
      </c>
      <c r="BR34" s="690"/>
      <c r="BS34" s="691"/>
      <c r="BT34" s="689" t="s">
        <v>293</v>
      </c>
      <c r="BU34" s="690"/>
      <c r="BV34" s="690"/>
      <c r="BW34" s="690"/>
      <c r="BX34" s="691"/>
      <c r="BY34" s="179" t="s">
        <v>294</v>
      </c>
      <c r="BZ34" s="705"/>
      <c r="CA34" s="705"/>
      <c r="CB34" s="705"/>
      <c r="CC34" s="705"/>
      <c r="CD34" s="705"/>
      <c r="CE34" s="705"/>
      <c r="CF34" s="705"/>
      <c r="CG34" s="705"/>
      <c r="CH34" s="705"/>
      <c r="CI34" s="705"/>
      <c r="CJ34" s="705"/>
      <c r="CK34" s="705"/>
      <c r="CL34" s="550"/>
      <c r="CM34" s="797"/>
      <c r="CN34" s="798"/>
      <c r="CO34" s="689"/>
      <c r="CP34" s="690"/>
      <c r="CQ34" s="690"/>
      <c r="CR34" s="690"/>
      <c r="CS34" s="690"/>
      <c r="CT34" s="690"/>
      <c r="CU34" s="690"/>
      <c r="CV34" s="690"/>
      <c r="CW34" s="691"/>
      <c r="CX34" s="683"/>
      <c r="CY34" s="684"/>
      <c r="CZ34" s="684"/>
      <c r="DA34" s="682"/>
      <c r="DB34" s="682"/>
      <c r="DC34" s="682"/>
      <c r="DD34" s="703"/>
      <c r="DE34" s="703"/>
      <c r="DF34" s="703"/>
      <c r="DG34" s="703"/>
      <c r="DH34" s="703"/>
      <c r="DI34" s="703"/>
      <c r="DK34" s="161"/>
      <c r="DL34" s="161"/>
      <c r="DM34" s="161"/>
      <c r="DN34" s="299"/>
      <c r="DO34" s="161"/>
      <c r="DP34" s="161"/>
      <c r="DQ34" s="161"/>
      <c r="DR34" s="161"/>
      <c r="DS34" s="299"/>
      <c r="DT34" s="161"/>
      <c r="DU34" s="161"/>
      <c r="DV34" s="161"/>
      <c r="DW34" s="299"/>
      <c r="DX34" s="161"/>
      <c r="DY34" s="161"/>
      <c r="DZ34" s="299"/>
      <c r="EA34" s="161"/>
      <c r="EB34" s="161"/>
      <c r="EC34" s="299"/>
      <c r="ED34" s="161"/>
      <c r="EE34" s="161"/>
      <c r="EF34" s="299"/>
      <c r="EG34" s="161"/>
    </row>
    <row r="35" spans="1:137" ht="16.5" customHeight="1">
      <c r="A35" s="705" t="s">
        <v>121</v>
      </c>
      <c r="B35" s="705"/>
      <c r="C35" s="705"/>
      <c r="D35" s="723">
        <v>227000</v>
      </c>
      <c r="E35" s="724"/>
      <c r="F35" s="724"/>
      <c r="G35" s="723">
        <v>237600</v>
      </c>
      <c r="H35" s="724"/>
      <c r="I35" s="724"/>
      <c r="J35" s="716">
        <v>237600</v>
      </c>
      <c r="K35" s="717"/>
      <c r="L35" s="718"/>
      <c r="M35" s="683">
        <f t="shared" si="4"/>
        <v>0</v>
      </c>
      <c r="N35" s="684"/>
      <c r="O35" s="685"/>
      <c r="P35" s="734" t="s">
        <v>39</v>
      </c>
      <c r="Q35" s="735"/>
      <c r="R35" s="735"/>
      <c r="S35" s="735"/>
      <c r="T35" s="736"/>
      <c r="V35" s="753"/>
      <c r="W35" s="754"/>
      <c r="X35" s="755" t="s">
        <v>58</v>
      </c>
      <c r="Y35" s="756"/>
      <c r="Z35" s="756"/>
      <c r="AA35" s="756"/>
      <c r="AB35" s="756"/>
      <c r="AC35" s="756"/>
      <c r="AD35" s="756"/>
      <c r="AE35" s="756"/>
      <c r="AF35" s="757"/>
      <c r="AG35" s="667">
        <f>SUM(AG25+AG34)</f>
        <v>1747000</v>
      </c>
      <c r="AH35" s="667"/>
      <c r="AI35" s="667"/>
      <c r="AJ35" s="667">
        <f>SUM(AJ25+AJ34)</f>
        <v>676400</v>
      </c>
      <c r="AK35" s="667"/>
      <c r="AL35" s="667"/>
      <c r="AM35" s="667">
        <f t="shared" si="2"/>
        <v>1070600</v>
      </c>
      <c r="AN35" s="667"/>
      <c r="AO35" s="667"/>
      <c r="AQ35" s="182"/>
      <c r="AR35" s="182"/>
      <c r="AS35" s="183"/>
      <c r="AT35" s="268"/>
      <c r="AU35" s="183"/>
      <c r="AV35" s="183"/>
      <c r="AW35" s="183"/>
      <c r="AX35" s="183"/>
      <c r="AY35" s="268"/>
      <c r="AZ35" s="183"/>
      <c r="BA35" s="183"/>
      <c r="BB35" s="184"/>
      <c r="BC35" s="184"/>
      <c r="BD35" s="184"/>
      <c r="BE35" s="185"/>
      <c r="BF35" s="185"/>
      <c r="BG35" s="185"/>
      <c r="BH35" s="185"/>
      <c r="BI35" s="185"/>
      <c r="BJ35" s="185"/>
      <c r="BK35" s="185"/>
      <c r="BL35" s="185"/>
      <c r="BM35" s="185"/>
      <c r="BN35" s="161"/>
      <c r="BO35" s="668"/>
      <c r="BP35" s="668"/>
      <c r="BQ35" s="682" t="s">
        <v>457</v>
      </c>
      <c r="BR35" s="682"/>
      <c r="BS35" s="682"/>
      <c r="BT35" s="682"/>
      <c r="BU35" s="682"/>
      <c r="BV35" s="682"/>
      <c r="BW35" s="682"/>
      <c r="BX35" s="682"/>
      <c r="BY35" s="180"/>
      <c r="BZ35" s="683">
        <v>450000</v>
      </c>
      <c r="CA35" s="684"/>
      <c r="CB35" s="685"/>
      <c r="CC35" s="703">
        <v>450000</v>
      </c>
      <c r="CD35" s="703"/>
      <c r="CE35" s="703"/>
      <c r="CF35" s="703">
        <v>0</v>
      </c>
      <c r="CG35" s="703"/>
      <c r="CH35" s="703"/>
      <c r="CI35" s="683">
        <f>SUM(CC35-CF35)</f>
        <v>450000</v>
      </c>
      <c r="CJ35" s="684"/>
      <c r="CK35" s="685"/>
      <c r="CL35" s="188"/>
      <c r="CM35" s="806"/>
      <c r="CN35" s="807"/>
      <c r="CO35" s="689" t="s">
        <v>450</v>
      </c>
      <c r="CP35" s="690"/>
      <c r="CQ35" s="690"/>
      <c r="CR35" s="690"/>
      <c r="CS35" s="690"/>
      <c r="CT35" s="690"/>
      <c r="CU35" s="690"/>
      <c r="CV35" s="690"/>
      <c r="CW35" s="690"/>
      <c r="CX35" s="683">
        <f>SUM(CX30:CX34)</f>
        <v>0</v>
      </c>
      <c r="CY35" s="684"/>
      <c r="CZ35" s="684"/>
      <c r="DA35" s="703">
        <f>SUM(DA30:DA34)</f>
        <v>0</v>
      </c>
      <c r="DB35" s="703"/>
      <c r="DC35" s="703"/>
      <c r="DD35" s="703">
        <f>SUM(DD30:DD34)</f>
        <v>89040</v>
      </c>
      <c r="DE35" s="703"/>
      <c r="DF35" s="703"/>
      <c r="DG35" s="703"/>
      <c r="DH35" s="703"/>
      <c r="DI35" s="703"/>
      <c r="DK35" s="161"/>
      <c r="DL35" s="161"/>
      <c r="DM35" s="161"/>
      <c r="DN35" s="299"/>
      <c r="DO35" s="161"/>
      <c r="DP35" s="161"/>
      <c r="DQ35" s="161"/>
      <c r="DR35" s="161"/>
      <c r="DS35" s="299"/>
      <c r="DT35" s="161"/>
      <c r="DU35" s="161"/>
      <c r="DV35" s="161"/>
      <c r="DW35" s="299"/>
      <c r="DX35" s="161"/>
      <c r="DY35" s="161"/>
      <c r="DZ35" s="299"/>
      <c r="EA35" s="161"/>
      <c r="EB35" s="161"/>
      <c r="EC35" s="299"/>
      <c r="ED35" s="161"/>
      <c r="EE35" s="161"/>
      <c r="EF35" s="299"/>
      <c r="EG35" s="161"/>
    </row>
    <row r="36" spans="1:137" ht="16.5" customHeight="1">
      <c r="A36" s="705" t="s">
        <v>122</v>
      </c>
      <c r="B36" s="705"/>
      <c r="C36" s="705"/>
      <c r="D36" s="723">
        <v>100000</v>
      </c>
      <c r="E36" s="724"/>
      <c r="F36" s="724"/>
      <c r="G36" s="723">
        <v>96840</v>
      </c>
      <c r="H36" s="724"/>
      <c r="I36" s="724"/>
      <c r="J36" s="716">
        <v>96840</v>
      </c>
      <c r="K36" s="717"/>
      <c r="L36" s="718"/>
      <c r="M36" s="683">
        <f t="shared" si="4"/>
        <v>0</v>
      </c>
      <c r="N36" s="684"/>
      <c r="O36" s="685"/>
      <c r="P36" s="734" t="s">
        <v>248</v>
      </c>
      <c r="Q36" s="735"/>
      <c r="R36" s="735"/>
      <c r="S36" s="735"/>
      <c r="T36" s="736"/>
      <c r="V36" s="669">
        <v>40817</v>
      </c>
      <c r="W36" s="670"/>
      <c r="X36" s="761" t="s">
        <v>36</v>
      </c>
      <c r="Y36" s="672"/>
      <c r="Z36" s="673"/>
      <c r="AA36" s="671" t="s">
        <v>304</v>
      </c>
      <c r="AB36" s="672"/>
      <c r="AC36" s="672"/>
      <c r="AD36" s="672"/>
      <c r="AE36" s="673"/>
      <c r="AF36" s="311" t="s">
        <v>77</v>
      </c>
      <c r="AG36" s="667"/>
      <c r="AH36" s="667"/>
      <c r="AI36" s="667"/>
      <c r="AJ36" s="667">
        <v>237600</v>
      </c>
      <c r="AK36" s="667"/>
      <c r="AL36" s="667"/>
      <c r="AM36" s="667">
        <f t="shared" ref="AM36" si="6">SUM(AM35+AG36-AJ36)</f>
        <v>833000</v>
      </c>
      <c r="AN36" s="667"/>
      <c r="AO36" s="667"/>
      <c r="AQ36" s="715" t="s">
        <v>66</v>
      </c>
      <c r="AR36" s="715"/>
      <c r="AS36" s="715"/>
      <c r="AT36" s="715"/>
      <c r="AU36" s="715"/>
      <c r="AV36" s="715"/>
      <c r="AW36" s="715"/>
      <c r="AX36" s="715"/>
      <c r="AY36" s="715"/>
      <c r="AZ36" s="715"/>
      <c r="BA36" s="715"/>
      <c r="BB36" s="715"/>
      <c r="BC36" s="715"/>
      <c r="BD36" s="715"/>
      <c r="BE36" s="715"/>
      <c r="BF36" s="715"/>
      <c r="BG36" s="715"/>
      <c r="BH36" s="715"/>
      <c r="BI36" s="715"/>
      <c r="BJ36" s="715"/>
      <c r="BK36" s="715"/>
      <c r="BL36" s="715"/>
      <c r="BM36" s="715"/>
      <c r="BN36" s="161"/>
      <c r="BO36" s="704">
        <v>43320</v>
      </c>
      <c r="BP36" s="704"/>
      <c r="BQ36" s="706" t="s">
        <v>456</v>
      </c>
      <c r="BR36" s="707"/>
      <c r="BS36" s="708"/>
      <c r="BT36" s="706" t="s">
        <v>458</v>
      </c>
      <c r="BU36" s="707"/>
      <c r="BV36" s="707"/>
      <c r="BW36" s="707"/>
      <c r="BX36" s="707"/>
      <c r="BY36" s="368" t="s">
        <v>343</v>
      </c>
      <c r="BZ36" s="706"/>
      <c r="CA36" s="707"/>
      <c r="CB36" s="708"/>
      <c r="CC36" s="706"/>
      <c r="CD36" s="707"/>
      <c r="CE36" s="708"/>
      <c r="CF36" s="698">
        <v>125000</v>
      </c>
      <c r="CG36" s="699"/>
      <c r="CH36" s="700"/>
      <c r="CI36" s="703">
        <f>SUM(CI35+CC36-CF36)</f>
        <v>325000</v>
      </c>
      <c r="CJ36" s="703"/>
      <c r="CK36" s="703"/>
      <c r="CL36" s="548"/>
      <c r="CM36" s="806"/>
      <c r="CN36" s="807"/>
      <c r="CO36" s="689" t="s">
        <v>58</v>
      </c>
      <c r="CP36" s="690"/>
      <c r="CQ36" s="690"/>
      <c r="CR36" s="690"/>
      <c r="CS36" s="690"/>
      <c r="CT36" s="690"/>
      <c r="CU36" s="690"/>
      <c r="CV36" s="690"/>
      <c r="CW36" s="690"/>
      <c r="CX36" s="683">
        <f>SUM(CX29+CX35)</f>
        <v>100000</v>
      </c>
      <c r="CY36" s="684"/>
      <c r="CZ36" s="684"/>
      <c r="DA36" s="703">
        <f>SUM(DA29+DA35)</f>
        <v>100000</v>
      </c>
      <c r="DB36" s="703"/>
      <c r="DC36" s="703"/>
      <c r="DD36" s="703">
        <f>SUM(DD29+DD35)</f>
        <v>94200</v>
      </c>
      <c r="DE36" s="703"/>
      <c r="DF36" s="703"/>
      <c r="DG36" s="703">
        <f>SUM(DA36-DD36)</f>
        <v>5800</v>
      </c>
      <c r="DH36" s="703"/>
      <c r="DI36" s="703"/>
      <c r="DK36" s="161"/>
      <c r="DL36" s="161"/>
      <c r="DM36" s="161"/>
      <c r="DN36" s="299"/>
      <c r="DO36" s="161"/>
      <c r="DP36" s="161"/>
      <c r="DQ36" s="161"/>
      <c r="DR36" s="161"/>
      <c r="DS36" s="299"/>
      <c r="DT36" s="161"/>
      <c r="DU36" s="161"/>
      <c r="DV36" s="161"/>
      <c r="DW36" s="299"/>
      <c r="DX36" s="161"/>
      <c r="DY36" s="161"/>
      <c r="DZ36" s="299"/>
      <c r="EA36" s="161"/>
      <c r="EB36" s="161"/>
      <c r="EC36" s="299"/>
      <c r="ED36" s="161"/>
      <c r="EE36" s="161"/>
      <c r="EF36" s="299"/>
      <c r="EG36" s="161"/>
    </row>
    <row r="37" spans="1:137" ht="16.5" customHeight="1">
      <c r="A37" s="705" t="s">
        <v>38</v>
      </c>
      <c r="B37" s="705"/>
      <c r="C37" s="705"/>
      <c r="D37" s="723">
        <v>400000</v>
      </c>
      <c r="E37" s="724"/>
      <c r="F37" s="724"/>
      <c r="G37" s="723">
        <v>299000</v>
      </c>
      <c r="H37" s="724"/>
      <c r="I37" s="724"/>
      <c r="J37" s="716">
        <v>299000</v>
      </c>
      <c r="K37" s="717"/>
      <c r="L37" s="718"/>
      <c r="M37" s="683">
        <f t="shared" si="4"/>
        <v>0</v>
      </c>
      <c r="N37" s="684"/>
      <c r="O37" s="685"/>
      <c r="P37" s="734" t="s">
        <v>249</v>
      </c>
      <c r="Q37" s="735"/>
      <c r="R37" s="735"/>
      <c r="S37" s="735"/>
      <c r="T37" s="736"/>
      <c r="V37" s="669">
        <v>43009</v>
      </c>
      <c r="W37" s="670"/>
      <c r="X37" s="761" t="s">
        <v>37</v>
      </c>
      <c r="Y37" s="672"/>
      <c r="Z37" s="673"/>
      <c r="AA37" s="671" t="s">
        <v>329</v>
      </c>
      <c r="AB37" s="672"/>
      <c r="AC37" s="672"/>
      <c r="AD37" s="672"/>
      <c r="AE37" s="673"/>
      <c r="AF37" s="311" t="s">
        <v>74</v>
      </c>
      <c r="AG37" s="678"/>
      <c r="AH37" s="678"/>
      <c r="AI37" s="678"/>
      <c r="AJ37" s="667">
        <v>880</v>
      </c>
      <c r="AK37" s="667"/>
      <c r="AL37" s="667"/>
      <c r="AM37" s="667">
        <f t="shared" ref="AM37" si="7">SUM(AM36+AG37-AJ37)</f>
        <v>832120</v>
      </c>
      <c r="AN37" s="667"/>
      <c r="AO37" s="667"/>
      <c r="AQ37" s="733" t="s">
        <v>526</v>
      </c>
      <c r="AR37" s="733"/>
      <c r="AS37" s="733"/>
      <c r="AT37" s="733"/>
      <c r="AU37" s="733"/>
      <c r="AV37" s="733"/>
      <c r="AW37" s="733"/>
      <c r="AX37" s="733"/>
      <c r="AY37" s="313"/>
      <c r="AZ37" s="161"/>
      <c r="BA37" s="161"/>
      <c r="BB37" s="161"/>
      <c r="BC37" s="259"/>
      <c r="BD37" s="161"/>
      <c r="BE37" s="161"/>
      <c r="BF37" s="259"/>
      <c r="BG37" s="161"/>
      <c r="BH37" s="161"/>
      <c r="BI37" s="259"/>
      <c r="BJ37" s="161"/>
      <c r="BK37" s="728" t="s">
        <v>65</v>
      </c>
      <c r="BL37" s="728"/>
      <c r="BM37" s="728"/>
      <c r="BN37" s="161"/>
      <c r="BO37" s="668"/>
      <c r="BP37" s="668"/>
      <c r="BQ37" s="695"/>
      <c r="BR37" s="696"/>
      <c r="BS37" s="696"/>
      <c r="BT37" s="696"/>
      <c r="BU37" s="696"/>
      <c r="BV37" s="696"/>
      <c r="BW37" s="696"/>
      <c r="BX37" s="696"/>
      <c r="BY37" s="805"/>
      <c r="BZ37" s="697"/>
      <c r="CA37" s="697"/>
      <c r="CB37" s="697"/>
      <c r="CC37" s="706"/>
      <c r="CD37" s="707"/>
      <c r="CE37" s="708"/>
      <c r="CF37" s="698"/>
      <c r="CG37" s="699"/>
      <c r="CH37" s="700"/>
      <c r="CI37" s="683"/>
      <c r="CJ37" s="684"/>
      <c r="CK37" s="685"/>
      <c r="CL37" s="188"/>
      <c r="CM37" s="797">
        <v>43411</v>
      </c>
      <c r="CN37" s="798"/>
      <c r="CO37" s="692" t="s">
        <v>465</v>
      </c>
      <c r="CP37" s="693"/>
      <c r="CQ37" s="694"/>
      <c r="CR37" s="682" t="s">
        <v>305</v>
      </c>
      <c r="CS37" s="682"/>
      <c r="CT37" s="682"/>
      <c r="CU37" s="682"/>
      <c r="CV37" s="682"/>
      <c r="CW37" s="174" t="s">
        <v>507</v>
      </c>
      <c r="CX37" s="687"/>
      <c r="CY37" s="809"/>
      <c r="CZ37" s="809"/>
      <c r="DA37" s="682"/>
      <c r="DB37" s="682"/>
      <c r="DC37" s="682"/>
      <c r="DD37" s="808">
        <v>880</v>
      </c>
      <c r="DE37" s="808"/>
      <c r="DF37" s="808"/>
      <c r="DG37" s="703">
        <f>SUM(DG36+DA37-DD37)</f>
        <v>4920</v>
      </c>
      <c r="DH37" s="703"/>
      <c r="DI37" s="703"/>
      <c r="DK37" s="161"/>
      <c r="DL37" s="161"/>
      <c r="DM37" s="161"/>
      <c r="DN37" s="299"/>
      <c r="DO37" s="161"/>
      <c r="DP37" s="161"/>
      <c r="DQ37" s="161"/>
      <c r="DR37" s="161"/>
      <c r="DS37" s="299"/>
      <c r="DT37" s="161"/>
      <c r="DU37" s="161"/>
      <c r="DV37" s="161"/>
      <c r="DW37" s="299"/>
      <c r="DX37" s="161"/>
      <c r="DY37" s="161"/>
      <c r="DZ37" s="299"/>
      <c r="EA37" s="161"/>
      <c r="EB37" s="161"/>
      <c r="EC37" s="299"/>
      <c r="ED37" s="161"/>
      <c r="EE37" s="161"/>
      <c r="EF37" s="299"/>
      <c r="EG37" s="161"/>
    </row>
    <row r="38" spans="1:137" ht="16.5" customHeight="1">
      <c r="A38" s="705" t="s">
        <v>28</v>
      </c>
      <c r="B38" s="705"/>
      <c r="C38" s="705"/>
      <c r="D38" s="723">
        <v>70000</v>
      </c>
      <c r="E38" s="724"/>
      <c r="F38" s="724"/>
      <c r="G38" s="723">
        <v>64800</v>
      </c>
      <c r="H38" s="724"/>
      <c r="I38" s="724"/>
      <c r="J38" s="716">
        <v>64800</v>
      </c>
      <c r="K38" s="717"/>
      <c r="L38" s="718"/>
      <c r="M38" s="683">
        <f t="shared" si="4"/>
        <v>0</v>
      </c>
      <c r="N38" s="684"/>
      <c r="O38" s="685"/>
      <c r="P38" s="734" t="s">
        <v>223</v>
      </c>
      <c r="Q38" s="735"/>
      <c r="R38" s="735"/>
      <c r="S38" s="735"/>
      <c r="T38" s="736"/>
      <c r="V38" s="669">
        <v>40819</v>
      </c>
      <c r="W38" s="670"/>
      <c r="X38" s="761" t="s">
        <v>33</v>
      </c>
      <c r="Y38" s="672"/>
      <c r="Z38" s="673"/>
      <c r="AA38" s="671" t="s">
        <v>442</v>
      </c>
      <c r="AB38" s="672"/>
      <c r="AC38" s="672"/>
      <c r="AD38" s="672"/>
      <c r="AE38" s="673"/>
      <c r="AF38" s="311" t="s">
        <v>443</v>
      </c>
      <c r="AG38" s="667"/>
      <c r="AH38" s="667"/>
      <c r="AI38" s="667"/>
      <c r="AJ38" s="667">
        <v>70200</v>
      </c>
      <c r="AK38" s="667"/>
      <c r="AL38" s="667"/>
      <c r="AM38" s="667">
        <f>SUM(AM35+AG38-AJ38)</f>
        <v>1000400</v>
      </c>
      <c r="AN38" s="667"/>
      <c r="AO38" s="667"/>
      <c r="AQ38" s="705" t="s">
        <v>48</v>
      </c>
      <c r="AR38" s="705"/>
      <c r="AS38" s="689" t="s">
        <v>562</v>
      </c>
      <c r="AT38" s="690"/>
      <c r="AU38" s="690"/>
      <c r="AV38" s="690"/>
      <c r="AW38" s="690"/>
      <c r="AX38" s="690"/>
      <c r="AY38" s="690"/>
      <c r="AZ38" s="690"/>
      <c r="BA38" s="691"/>
      <c r="BB38" s="705" t="s">
        <v>24</v>
      </c>
      <c r="BC38" s="705"/>
      <c r="BD38" s="705"/>
      <c r="BE38" s="705" t="s">
        <v>25</v>
      </c>
      <c r="BF38" s="705"/>
      <c r="BG38" s="705"/>
      <c r="BH38" s="705" t="s">
        <v>26</v>
      </c>
      <c r="BI38" s="705"/>
      <c r="BJ38" s="705"/>
      <c r="BK38" s="705" t="s">
        <v>295</v>
      </c>
      <c r="BL38" s="705"/>
      <c r="BM38" s="705"/>
      <c r="BN38" s="161"/>
      <c r="BO38" s="668"/>
      <c r="BP38" s="668"/>
      <c r="BQ38" s="695" t="s">
        <v>337</v>
      </c>
      <c r="BR38" s="696"/>
      <c r="BS38" s="696"/>
      <c r="BT38" s="696"/>
      <c r="BU38" s="696"/>
      <c r="BV38" s="696"/>
      <c r="BW38" s="696"/>
      <c r="BX38" s="696"/>
      <c r="BY38" s="696"/>
      <c r="BZ38" s="686">
        <f>SUM(BZ35:BZ36)</f>
        <v>450000</v>
      </c>
      <c r="CA38" s="686"/>
      <c r="CB38" s="686"/>
      <c r="CC38" s="686">
        <f>SUM(CC35:CC36)</f>
        <v>450000</v>
      </c>
      <c r="CD38" s="686"/>
      <c r="CE38" s="686"/>
      <c r="CF38" s="686">
        <f>SUM(CF35:CF36)</f>
        <v>125000</v>
      </c>
      <c r="CG38" s="686"/>
      <c r="CH38" s="686"/>
      <c r="CI38" s="703"/>
      <c r="CJ38" s="703"/>
      <c r="CK38" s="703"/>
      <c r="CL38" s="548"/>
      <c r="CM38" s="797">
        <v>43413</v>
      </c>
      <c r="CN38" s="798"/>
      <c r="CO38" s="692" t="s">
        <v>465</v>
      </c>
      <c r="CP38" s="693"/>
      <c r="CQ38" s="694"/>
      <c r="CR38" s="682" t="s">
        <v>305</v>
      </c>
      <c r="CS38" s="682"/>
      <c r="CT38" s="682"/>
      <c r="CU38" s="682"/>
      <c r="CV38" s="682"/>
      <c r="CW38" s="174" t="s">
        <v>508</v>
      </c>
      <c r="CX38" s="687"/>
      <c r="CY38" s="809"/>
      <c r="CZ38" s="809"/>
      <c r="DA38" s="682"/>
      <c r="DB38" s="682"/>
      <c r="DC38" s="682"/>
      <c r="DD38" s="808">
        <v>880</v>
      </c>
      <c r="DE38" s="808"/>
      <c r="DF38" s="808"/>
      <c r="DG38" s="703">
        <f>SUM(DG37+DA38-DD38)</f>
        <v>4040</v>
      </c>
      <c r="DH38" s="703"/>
      <c r="DI38" s="703"/>
      <c r="DK38" s="161"/>
      <c r="DL38" s="161"/>
      <c r="DM38" s="161"/>
      <c r="DN38" s="299"/>
      <c r="DO38" s="161"/>
      <c r="DP38" s="161"/>
      <c r="DQ38" s="161"/>
      <c r="DR38" s="161"/>
      <c r="DS38" s="299"/>
      <c r="DT38" s="161"/>
      <c r="DU38" s="161"/>
      <c r="DV38" s="161"/>
      <c r="DW38" s="299"/>
      <c r="DX38" s="161"/>
      <c r="DY38" s="161"/>
      <c r="DZ38" s="299"/>
      <c r="EA38" s="161"/>
      <c r="EB38" s="161"/>
      <c r="EC38" s="299"/>
      <c r="ED38" s="161"/>
      <c r="EE38" s="161"/>
      <c r="EF38" s="299"/>
      <c r="EG38" s="161"/>
    </row>
    <row r="39" spans="1:137" ht="16.5" customHeight="1">
      <c r="A39" s="705" t="s">
        <v>23</v>
      </c>
      <c r="B39" s="705"/>
      <c r="C39" s="705"/>
      <c r="D39" s="716">
        <f>SUM(D30:F38)</f>
        <v>1747000</v>
      </c>
      <c r="E39" s="717"/>
      <c r="F39" s="718"/>
      <c r="G39" s="716">
        <f>SUM(G30:I38)</f>
        <v>1573940</v>
      </c>
      <c r="H39" s="717"/>
      <c r="I39" s="717"/>
      <c r="J39" s="716">
        <f>SUM(J30:K38)</f>
        <v>1573940</v>
      </c>
      <c r="K39" s="717"/>
      <c r="L39" s="718"/>
      <c r="M39" s="716">
        <f>SUM(M30:M38)</f>
        <v>0</v>
      </c>
      <c r="N39" s="717"/>
      <c r="O39" s="718"/>
      <c r="P39" s="740"/>
      <c r="Q39" s="741"/>
      <c r="R39" s="741"/>
      <c r="S39" s="741"/>
      <c r="T39" s="742"/>
      <c r="V39" s="669">
        <v>40819</v>
      </c>
      <c r="W39" s="670"/>
      <c r="X39" s="761" t="s">
        <v>37</v>
      </c>
      <c r="Y39" s="672"/>
      <c r="Z39" s="673"/>
      <c r="AA39" s="671" t="s">
        <v>329</v>
      </c>
      <c r="AB39" s="672"/>
      <c r="AC39" s="672"/>
      <c r="AD39" s="672"/>
      <c r="AE39" s="673"/>
      <c r="AF39" s="311" t="s">
        <v>303</v>
      </c>
      <c r="AG39" s="678"/>
      <c r="AH39" s="678"/>
      <c r="AI39" s="678"/>
      <c r="AJ39" s="667">
        <v>880</v>
      </c>
      <c r="AK39" s="667"/>
      <c r="AL39" s="667"/>
      <c r="AM39" s="667">
        <f t="shared" ref="AM39" si="8">SUM(AM38+AG39-AJ39)</f>
        <v>999520</v>
      </c>
      <c r="AN39" s="667"/>
      <c r="AO39" s="667"/>
      <c r="AQ39" s="705"/>
      <c r="AR39" s="705"/>
      <c r="AS39" s="689" t="s">
        <v>292</v>
      </c>
      <c r="AT39" s="690"/>
      <c r="AU39" s="691"/>
      <c r="AV39" s="689" t="s">
        <v>298</v>
      </c>
      <c r="AW39" s="690"/>
      <c r="AX39" s="690"/>
      <c r="AY39" s="690"/>
      <c r="AZ39" s="691"/>
      <c r="BA39" s="179" t="s">
        <v>294</v>
      </c>
      <c r="BB39" s="705"/>
      <c r="BC39" s="705"/>
      <c r="BD39" s="705"/>
      <c r="BE39" s="705"/>
      <c r="BF39" s="705"/>
      <c r="BG39" s="705"/>
      <c r="BH39" s="705"/>
      <c r="BI39" s="705"/>
      <c r="BJ39" s="705"/>
      <c r="BK39" s="705"/>
      <c r="BL39" s="705"/>
      <c r="BM39" s="705"/>
      <c r="BN39" s="161"/>
      <c r="BO39" s="668"/>
      <c r="BP39" s="668"/>
      <c r="BQ39" s="695" t="s">
        <v>58</v>
      </c>
      <c r="BR39" s="696"/>
      <c r="BS39" s="696"/>
      <c r="BT39" s="696"/>
      <c r="BU39" s="696"/>
      <c r="BV39" s="696"/>
      <c r="BW39" s="696"/>
      <c r="BX39" s="696"/>
      <c r="BY39" s="696"/>
      <c r="BZ39" s="686">
        <f>SUM(BZ38)</f>
        <v>450000</v>
      </c>
      <c r="CA39" s="686"/>
      <c r="CB39" s="686"/>
      <c r="CC39" s="686">
        <f>SUM(CC38)</f>
        <v>450000</v>
      </c>
      <c r="CD39" s="686"/>
      <c r="CE39" s="686"/>
      <c r="CF39" s="686">
        <f>SUM(CF38)</f>
        <v>125000</v>
      </c>
      <c r="CG39" s="686"/>
      <c r="CH39" s="686"/>
      <c r="CI39" s="703">
        <f>SUM(CI38+CC39-CF39)</f>
        <v>325000</v>
      </c>
      <c r="CJ39" s="703"/>
      <c r="CK39" s="703"/>
      <c r="CL39" s="548"/>
      <c r="CM39" s="797">
        <v>43416</v>
      </c>
      <c r="CN39" s="798"/>
      <c r="CO39" s="692" t="s">
        <v>465</v>
      </c>
      <c r="CP39" s="693"/>
      <c r="CQ39" s="694"/>
      <c r="CR39" s="682" t="s">
        <v>305</v>
      </c>
      <c r="CS39" s="682"/>
      <c r="CT39" s="682"/>
      <c r="CU39" s="682"/>
      <c r="CV39" s="682"/>
      <c r="CW39" s="174" t="s">
        <v>509</v>
      </c>
      <c r="CX39" s="687"/>
      <c r="CY39" s="809"/>
      <c r="CZ39" s="809"/>
      <c r="DA39" s="679"/>
      <c r="DB39" s="680"/>
      <c r="DC39" s="681"/>
      <c r="DD39" s="808">
        <v>880</v>
      </c>
      <c r="DE39" s="808"/>
      <c r="DF39" s="808"/>
      <c r="DG39" s="703">
        <f>SUM(DG38+DA39-DD39)</f>
        <v>3160</v>
      </c>
      <c r="DH39" s="703"/>
      <c r="DI39" s="703"/>
      <c r="DK39" s="161"/>
      <c r="DL39" s="161"/>
      <c r="DM39" s="161"/>
      <c r="DN39" s="299"/>
      <c r="DO39" s="161"/>
      <c r="DP39" s="161"/>
      <c r="DQ39" s="161"/>
      <c r="DR39" s="161"/>
      <c r="DS39" s="299"/>
      <c r="DT39" s="161"/>
      <c r="DU39" s="161"/>
      <c r="DV39" s="161"/>
      <c r="DW39" s="299"/>
      <c r="DX39" s="161"/>
      <c r="DY39" s="161"/>
      <c r="DZ39" s="299"/>
      <c r="EA39" s="161"/>
      <c r="EB39" s="161"/>
      <c r="EC39" s="299"/>
      <c r="ED39" s="161"/>
      <c r="EE39" s="161"/>
      <c r="EF39" s="299"/>
      <c r="EG39" s="161"/>
    </row>
    <row r="40" spans="1:137" ht="16.5" customHeight="1">
      <c r="A40" s="159"/>
      <c r="B40" s="159"/>
      <c r="C40" s="159"/>
      <c r="D40" s="159"/>
      <c r="E40" s="264"/>
      <c r="F40" s="159"/>
      <c r="G40" s="159"/>
      <c r="H40" s="264"/>
      <c r="I40" s="159"/>
      <c r="J40" s="159"/>
      <c r="K40" s="159"/>
      <c r="L40" s="159"/>
      <c r="M40" s="264"/>
      <c r="N40" s="159"/>
      <c r="O40" s="159"/>
      <c r="P40" s="264"/>
      <c r="Q40" s="159"/>
      <c r="R40" s="159"/>
      <c r="S40" s="264"/>
      <c r="T40" s="159"/>
      <c r="V40" s="669">
        <v>40825</v>
      </c>
      <c r="W40" s="670"/>
      <c r="X40" s="761" t="s">
        <v>33</v>
      </c>
      <c r="Y40" s="672"/>
      <c r="Z40" s="673"/>
      <c r="AA40" s="671" t="s">
        <v>353</v>
      </c>
      <c r="AB40" s="672"/>
      <c r="AC40" s="672"/>
      <c r="AD40" s="672"/>
      <c r="AE40" s="673"/>
      <c r="AF40" s="311" t="s">
        <v>75</v>
      </c>
      <c r="AG40" s="667"/>
      <c r="AH40" s="667"/>
      <c r="AI40" s="667"/>
      <c r="AJ40" s="667">
        <v>90000</v>
      </c>
      <c r="AK40" s="667"/>
      <c r="AL40" s="667"/>
      <c r="AM40" s="667">
        <f>SUM(AM37+AG40-AJ40)</f>
        <v>742120</v>
      </c>
      <c r="AN40" s="667"/>
      <c r="AO40" s="667"/>
      <c r="AQ40" s="668"/>
      <c r="AR40" s="668"/>
      <c r="AS40" s="682" t="s">
        <v>129</v>
      </c>
      <c r="AT40" s="682"/>
      <c r="AU40" s="682"/>
      <c r="AV40" s="682"/>
      <c r="AW40" s="682"/>
      <c r="AX40" s="682"/>
      <c r="AY40" s="682"/>
      <c r="AZ40" s="682"/>
      <c r="BA40" s="186"/>
      <c r="BB40" s="703">
        <v>120000</v>
      </c>
      <c r="BC40" s="703"/>
      <c r="BD40" s="703"/>
      <c r="BE40" s="703">
        <v>120000</v>
      </c>
      <c r="BF40" s="703"/>
      <c r="BG40" s="703"/>
      <c r="BH40" s="682"/>
      <c r="BI40" s="682"/>
      <c r="BJ40" s="682"/>
      <c r="BK40" s="703">
        <f>SUM(BE40-BJ40)</f>
        <v>120000</v>
      </c>
      <c r="BL40" s="703"/>
      <c r="BM40" s="703"/>
      <c r="BN40" s="161"/>
      <c r="BO40" s="704">
        <v>43354</v>
      </c>
      <c r="BP40" s="704"/>
      <c r="BQ40" s="697" t="s">
        <v>456</v>
      </c>
      <c r="BR40" s="697"/>
      <c r="BS40" s="697"/>
      <c r="BT40" s="709" t="s">
        <v>350</v>
      </c>
      <c r="BU40" s="709"/>
      <c r="BV40" s="709"/>
      <c r="BW40" s="709"/>
      <c r="BX40" s="709"/>
      <c r="BY40" s="368" t="s">
        <v>346</v>
      </c>
      <c r="BZ40" s="706"/>
      <c r="CA40" s="707"/>
      <c r="CB40" s="708"/>
      <c r="CC40" s="706"/>
      <c r="CD40" s="707"/>
      <c r="CE40" s="708"/>
      <c r="CF40" s="698">
        <v>64800</v>
      </c>
      <c r="CG40" s="699"/>
      <c r="CH40" s="700"/>
      <c r="CI40" s="703">
        <f>SUM(CI39+CC40-CF40)</f>
        <v>260200</v>
      </c>
      <c r="CJ40" s="703"/>
      <c r="CK40" s="703"/>
      <c r="CL40" s="548"/>
      <c r="CM40" s="797"/>
      <c r="CN40" s="798"/>
      <c r="CO40" s="689" t="s">
        <v>767</v>
      </c>
      <c r="CP40" s="690"/>
      <c r="CQ40" s="690"/>
      <c r="CR40" s="690"/>
      <c r="CS40" s="690"/>
      <c r="CT40" s="690"/>
      <c r="CU40" s="690"/>
      <c r="CV40" s="690"/>
      <c r="CW40" s="691"/>
      <c r="CX40" s="683"/>
      <c r="CY40" s="684"/>
      <c r="CZ40" s="684"/>
      <c r="DA40" s="813">
        <v>-3160</v>
      </c>
      <c r="DB40" s="813"/>
      <c r="DC40" s="813"/>
      <c r="DD40" s="703"/>
      <c r="DE40" s="703"/>
      <c r="DF40" s="703"/>
      <c r="DG40" s="703"/>
      <c r="DH40" s="703"/>
      <c r="DI40" s="703"/>
      <c r="DK40" s="161"/>
      <c r="DL40" s="161"/>
      <c r="DM40" s="161"/>
      <c r="DN40" s="299"/>
      <c r="DO40" s="161"/>
      <c r="DP40" s="161"/>
      <c r="DQ40" s="161"/>
      <c r="DR40" s="161"/>
      <c r="DS40" s="299"/>
      <c r="DT40" s="161"/>
      <c r="DU40" s="161"/>
      <c r="DV40" s="161"/>
      <c r="DW40" s="299"/>
      <c r="DX40" s="161"/>
      <c r="DY40" s="161"/>
      <c r="DZ40" s="299"/>
      <c r="EA40" s="161"/>
      <c r="EB40" s="161"/>
      <c r="EC40" s="299"/>
      <c r="ED40" s="161"/>
      <c r="EE40" s="161"/>
      <c r="EF40" s="299"/>
      <c r="EG40" s="161"/>
    </row>
    <row r="41" spans="1:137" ht="16.5" customHeight="1">
      <c r="A41" s="159"/>
      <c r="B41" s="159"/>
      <c r="C41" s="159"/>
      <c r="D41" s="768" t="s">
        <v>811</v>
      </c>
      <c r="E41" s="769"/>
      <c r="F41" s="770"/>
      <c r="G41" s="768" t="s">
        <v>812</v>
      </c>
      <c r="H41" s="769"/>
      <c r="I41" s="770"/>
      <c r="J41" s="768" t="s">
        <v>813</v>
      </c>
      <c r="K41" s="769"/>
      <c r="L41" s="770"/>
      <c r="M41" s="534"/>
      <c r="N41" s="277"/>
      <c r="O41" s="277"/>
      <c r="P41" s="277"/>
      <c r="Q41" s="277"/>
      <c r="R41" s="277"/>
      <c r="S41" s="277"/>
      <c r="T41" s="277"/>
      <c r="U41" s="277"/>
      <c r="V41" s="669">
        <v>40825</v>
      </c>
      <c r="W41" s="670"/>
      <c r="X41" s="761" t="s">
        <v>34</v>
      </c>
      <c r="Y41" s="672"/>
      <c r="Z41" s="673"/>
      <c r="AA41" s="671" t="s">
        <v>354</v>
      </c>
      <c r="AB41" s="672"/>
      <c r="AC41" s="672"/>
      <c r="AD41" s="672"/>
      <c r="AE41" s="673"/>
      <c r="AF41" s="311" t="s">
        <v>76</v>
      </c>
      <c r="AG41" s="785"/>
      <c r="AH41" s="785"/>
      <c r="AI41" s="785"/>
      <c r="AJ41" s="667">
        <v>164930</v>
      </c>
      <c r="AK41" s="667"/>
      <c r="AL41" s="667"/>
      <c r="AM41" s="667">
        <f t="shared" si="2"/>
        <v>577190</v>
      </c>
      <c r="AN41" s="667"/>
      <c r="AO41" s="667"/>
      <c r="AP41" s="277"/>
      <c r="AQ41" s="704">
        <v>40724</v>
      </c>
      <c r="AR41" s="704"/>
      <c r="AS41" s="682" t="s">
        <v>129</v>
      </c>
      <c r="AT41" s="682"/>
      <c r="AU41" s="682"/>
      <c r="AV41" s="682" t="s">
        <v>233</v>
      </c>
      <c r="AW41" s="682"/>
      <c r="AX41" s="682"/>
      <c r="AY41" s="682"/>
      <c r="AZ41" s="682"/>
      <c r="BA41" s="366" t="s">
        <v>51</v>
      </c>
      <c r="BB41" s="697"/>
      <c r="BC41" s="697"/>
      <c r="BD41" s="697"/>
      <c r="BE41" s="697"/>
      <c r="BF41" s="697"/>
      <c r="BG41" s="697"/>
      <c r="BH41" s="686">
        <v>120000</v>
      </c>
      <c r="BI41" s="686"/>
      <c r="BJ41" s="686"/>
      <c r="BK41" s="703">
        <f>SUM(BK40+BE41-BH41)</f>
        <v>0</v>
      </c>
      <c r="BL41" s="703"/>
      <c r="BM41" s="703"/>
      <c r="BN41" s="161"/>
      <c r="BO41" s="704">
        <v>43357</v>
      </c>
      <c r="BP41" s="704"/>
      <c r="BQ41" s="697" t="s">
        <v>456</v>
      </c>
      <c r="BR41" s="697"/>
      <c r="BS41" s="697"/>
      <c r="BT41" s="709" t="s">
        <v>413</v>
      </c>
      <c r="BU41" s="709"/>
      <c r="BV41" s="709"/>
      <c r="BW41" s="709"/>
      <c r="BX41" s="709"/>
      <c r="BY41" s="368" t="s">
        <v>469</v>
      </c>
      <c r="BZ41" s="697"/>
      <c r="CA41" s="697"/>
      <c r="CB41" s="697"/>
      <c r="CC41" s="706"/>
      <c r="CD41" s="707"/>
      <c r="CE41" s="708"/>
      <c r="CF41" s="698">
        <v>108000</v>
      </c>
      <c r="CG41" s="699"/>
      <c r="CH41" s="700"/>
      <c r="CI41" s="703">
        <f>SUM(CI40+CC41-CF41)</f>
        <v>152200</v>
      </c>
      <c r="CJ41" s="703"/>
      <c r="CK41" s="703"/>
      <c r="CL41" s="548"/>
      <c r="CM41" s="806"/>
      <c r="CN41" s="807"/>
      <c r="CO41" s="689" t="s">
        <v>438</v>
      </c>
      <c r="CP41" s="690"/>
      <c r="CQ41" s="690"/>
      <c r="CR41" s="690"/>
      <c r="CS41" s="690"/>
      <c r="CT41" s="690"/>
      <c r="CU41" s="690"/>
      <c r="CV41" s="690"/>
      <c r="CW41" s="690"/>
      <c r="CX41" s="683">
        <f>SUM(CX37:CX40)</f>
        <v>0</v>
      </c>
      <c r="CY41" s="684"/>
      <c r="CZ41" s="684"/>
      <c r="DA41" s="804">
        <f>SUM(DA37:DA40)</f>
        <v>-3160</v>
      </c>
      <c r="DB41" s="804"/>
      <c r="DC41" s="804"/>
      <c r="DD41" s="703">
        <f>SUM(DD37:DD40)</f>
        <v>2640</v>
      </c>
      <c r="DE41" s="703"/>
      <c r="DF41" s="703"/>
      <c r="DG41" s="703"/>
      <c r="DH41" s="703"/>
      <c r="DI41" s="703"/>
      <c r="DK41" s="161"/>
      <c r="DL41" s="161"/>
      <c r="DM41" s="161"/>
      <c r="DN41" s="299"/>
      <c r="DO41" s="161"/>
      <c r="DP41" s="161"/>
      <c r="DQ41" s="161"/>
      <c r="DR41" s="161"/>
      <c r="DS41" s="299"/>
      <c r="DT41" s="161"/>
      <c r="DU41" s="161"/>
      <c r="DV41" s="161"/>
      <c r="DW41" s="299"/>
      <c r="DX41" s="161"/>
      <c r="DY41" s="161"/>
      <c r="DZ41" s="299"/>
      <c r="EA41" s="161"/>
      <c r="EB41" s="161"/>
      <c r="EC41" s="299"/>
      <c r="ED41" s="161"/>
      <c r="EE41" s="161"/>
      <c r="EF41" s="299"/>
      <c r="EG41" s="161"/>
    </row>
    <row r="42" spans="1:137" ht="16.5" customHeight="1">
      <c r="A42" s="159"/>
      <c r="B42" s="159"/>
      <c r="C42" s="159"/>
      <c r="D42" s="762">
        <f>J21</f>
        <v>1627000</v>
      </c>
      <c r="E42" s="763"/>
      <c r="F42" s="764"/>
      <c r="G42" s="762">
        <f>J39</f>
        <v>1573940</v>
      </c>
      <c r="H42" s="763"/>
      <c r="I42" s="764"/>
      <c r="J42" s="762">
        <f>D42-G42</f>
        <v>53060</v>
      </c>
      <c r="K42" s="765"/>
      <c r="L42" s="766"/>
      <c r="M42" s="782" t="s">
        <v>814</v>
      </c>
      <c r="N42" s="783"/>
      <c r="O42" s="783"/>
      <c r="P42" s="783"/>
      <c r="Q42" s="783"/>
      <c r="R42" s="783"/>
      <c r="S42" s="783"/>
      <c r="T42" s="783"/>
      <c r="U42" s="783"/>
      <c r="V42" s="669">
        <v>43384</v>
      </c>
      <c r="W42" s="670"/>
      <c r="X42" s="761" t="s">
        <v>35</v>
      </c>
      <c r="Y42" s="672"/>
      <c r="Z42" s="673"/>
      <c r="AA42" s="671" t="s">
        <v>357</v>
      </c>
      <c r="AB42" s="672"/>
      <c r="AC42" s="672"/>
      <c r="AD42" s="672"/>
      <c r="AE42" s="673"/>
      <c r="AF42" s="311" t="s">
        <v>301</v>
      </c>
      <c r="AG42" s="814"/>
      <c r="AH42" s="815"/>
      <c r="AI42" s="816"/>
      <c r="AJ42" s="749">
        <v>18200</v>
      </c>
      <c r="AK42" s="750"/>
      <c r="AL42" s="719"/>
      <c r="AM42" s="667">
        <f t="shared" ref="AM42" si="9">SUM(AM41+AG42-AJ42)</f>
        <v>558990</v>
      </c>
      <c r="AN42" s="667"/>
      <c r="AO42" s="667"/>
      <c r="AP42" s="535"/>
      <c r="AQ42" s="668"/>
      <c r="AR42" s="668"/>
      <c r="AS42" s="689"/>
      <c r="AT42" s="690"/>
      <c r="AU42" s="690"/>
      <c r="AV42" s="690"/>
      <c r="AW42" s="690"/>
      <c r="AX42" s="690"/>
      <c r="AY42" s="690"/>
      <c r="AZ42" s="690"/>
      <c r="BA42" s="690"/>
      <c r="BB42" s="682"/>
      <c r="BC42" s="682"/>
      <c r="BD42" s="682"/>
      <c r="BE42" s="682"/>
      <c r="BF42" s="682"/>
      <c r="BG42" s="682"/>
      <c r="BH42" s="703"/>
      <c r="BI42" s="703"/>
      <c r="BJ42" s="703"/>
      <c r="BK42" s="703"/>
      <c r="BL42" s="703"/>
      <c r="BM42" s="703"/>
      <c r="BN42" s="161"/>
      <c r="BO42" s="687"/>
      <c r="BP42" s="688"/>
      <c r="BQ42" s="689"/>
      <c r="BR42" s="690"/>
      <c r="BS42" s="690"/>
      <c r="BT42" s="690"/>
      <c r="BU42" s="690"/>
      <c r="BV42" s="690"/>
      <c r="BW42" s="690"/>
      <c r="BX42" s="690"/>
      <c r="BY42" s="691"/>
      <c r="BZ42" s="692"/>
      <c r="CA42" s="693"/>
      <c r="CB42" s="694"/>
      <c r="CC42" s="692"/>
      <c r="CD42" s="693"/>
      <c r="CE42" s="694"/>
      <c r="CF42" s="683"/>
      <c r="CG42" s="684"/>
      <c r="CH42" s="685"/>
      <c r="CI42" s="683"/>
      <c r="CJ42" s="684"/>
      <c r="CK42" s="685"/>
      <c r="CL42" s="188"/>
      <c r="CM42" s="806"/>
      <c r="CN42" s="807"/>
      <c r="CO42" s="689" t="s">
        <v>58</v>
      </c>
      <c r="CP42" s="690"/>
      <c r="CQ42" s="690"/>
      <c r="CR42" s="690"/>
      <c r="CS42" s="690"/>
      <c r="CT42" s="690"/>
      <c r="CU42" s="690"/>
      <c r="CV42" s="690"/>
      <c r="CW42" s="690"/>
      <c r="CX42" s="683">
        <v>60000</v>
      </c>
      <c r="CY42" s="684"/>
      <c r="CZ42" s="684"/>
      <c r="DA42" s="703">
        <f>SUM(DA36+DA41)</f>
        <v>96840</v>
      </c>
      <c r="DB42" s="703"/>
      <c r="DC42" s="703"/>
      <c r="DD42" s="703">
        <f>SUM(DD36+DD41)</f>
        <v>96840</v>
      </c>
      <c r="DE42" s="703"/>
      <c r="DF42" s="703"/>
      <c r="DG42" s="703">
        <f>SUM(DA42-DD42)</f>
        <v>0</v>
      </c>
      <c r="DH42" s="703"/>
      <c r="DI42" s="703"/>
      <c r="DK42" s="161"/>
      <c r="DL42" s="161"/>
      <c r="DM42" s="161"/>
      <c r="DN42" s="299"/>
      <c r="DO42" s="161"/>
      <c r="DP42" s="161"/>
      <c r="DQ42" s="161"/>
      <c r="DR42" s="161"/>
      <c r="DS42" s="299"/>
      <c r="DT42" s="161"/>
      <c r="DU42" s="161"/>
      <c r="DV42" s="161"/>
      <c r="DW42" s="299"/>
      <c r="DX42" s="161"/>
      <c r="DY42" s="161"/>
      <c r="DZ42" s="299"/>
      <c r="EA42" s="161"/>
      <c r="EB42" s="161"/>
      <c r="EC42" s="299"/>
      <c r="ED42" s="161"/>
      <c r="EE42" s="161"/>
      <c r="EF42" s="299"/>
      <c r="EG42" s="161"/>
    </row>
    <row r="43" spans="1:137" ht="16.5" customHeight="1">
      <c r="A43" s="159"/>
      <c r="B43" s="177"/>
      <c r="C43" s="177"/>
      <c r="D43" s="177"/>
      <c r="E43" s="267"/>
      <c r="F43" s="177"/>
      <c r="G43" s="177"/>
      <c r="H43" s="267"/>
      <c r="I43" s="177"/>
      <c r="J43" s="177"/>
      <c r="K43" s="177"/>
      <c r="L43" s="177"/>
      <c r="M43" s="267"/>
      <c r="N43" s="177"/>
      <c r="O43" s="177"/>
      <c r="P43" s="267"/>
      <c r="Q43" s="177"/>
      <c r="R43" s="177"/>
      <c r="S43" s="267"/>
      <c r="T43" s="177"/>
      <c r="V43" s="669">
        <v>40831</v>
      </c>
      <c r="W43" s="670"/>
      <c r="X43" s="761" t="s">
        <v>35</v>
      </c>
      <c r="Y43" s="672"/>
      <c r="Z43" s="673"/>
      <c r="AA43" s="725" t="s">
        <v>300</v>
      </c>
      <c r="AB43" s="726"/>
      <c r="AC43" s="726"/>
      <c r="AD43" s="726"/>
      <c r="AE43" s="727"/>
      <c r="AF43" s="311" t="s">
        <v>302</v>
      </c>
      <c r="AG43" s="667"/>
      <c r="AH43" s="667"/>
      <c r="AI43" s="667"/>
      <c r="AJ43" s="667">
        <v>68500</v>
      </c>
      <c r="AK43" s="667"/>
      <c r="AL43" s="667"/>
      <c r="AM43" s="667">
        <f>SUM(AM42+AG43-AJ43)</f>
        <v>490490</v>
      </c>
      <c r="AN43" s="667"/>
      <c r="AO43" s="667"/>
      <c r="AQ43" s="668"/>
      <c r="AR43" s="668"/>
      <c r="AS43" s="689" t="s">
        <v>57</v>
      </c>
      <c r="AT43" s="690"/>
      <c r="AU43" s="690"/>
      <c r="AV43" s="690"/>
      <c r="AW43" s="690"/>
      <c r="AX43" s="690"/>
      <c r="AY43" s="690"/>
      <c r="AZ43" s="690"/>
      <c r="BA43" s="690"/>
      <c r="BB43" s="703">
        <f t="shared" ref="BB43" si="10">SUM(BB40:BB42)</f>
        <v>120000</v>
      </c>
      <c r="BC43" s="703"/>
      <c r="BD43" s="703"/>
      <c r="BE43" s="703">
        <f>SUM(BE40:BE42)</f>
        <v>120000</v>
      </c>
      <c r="BF43" s="703"/>
      <c r="BG43" s="703"/>
      <c r="BH43" s="703">
        <f>SUM(BK40:BK42)</f>
        <v>120000</v>
      </c>
      <c r="BI43" s="703"/>
      <c r="BJ43" s="703"/>
      <c r="BK43" s="703"/>
      <c r="BL43" s="703"/>
      <c r="BM43" s="703"/>
      <c r="BN43" s="161"/>
      <c r="BO43" s="668"/>
      <c r="BP43" s="668"/>
      <c r="BQ43" s="689" t="s">
        <v>341</v>
      </c>
      <c r="BR43" s="690"/>
      <c r="BS43" s="690"/>
      <c r="BT43" s="690"/>
      <c r="BU43" s="690"/>
      <c r="BV43" s="690"/>
      <c r="BW43" s="690"/>
      <c r="BX43" s="690"/>
      <c r="BY43" s="690"/>
      <c r="BZ43" s="703">
        <f>SUM(CE38:CE42)</f>
        <v>0</v>
      </c>
      <c r="CA43" s="703"/>
      <c r="CB43" s="703"/>
      <c r="CC43" s="703">
        <f>SUM(CC40:CC42)</f>
        <v>0</v>
      </c>
      <c r="CD43" s="703"/>
      <c r="CE43" s="703"/>
      <c r="CF43" s="703">
        <f>SUM(CF40:CF42)</f>
        <v>172800</v>
      </c>
      <c r="CG43" s="703"/>
      <c r="CH43" s="703"/>
      <c r="CI43" s="703"/>
      <c r="CJ43" s="703"/>
      <c r="CK43" s="703"/>
      <c r="CL43" s="188"/>
      <c r="CM43" s="161"/>
      <c r="CN43" s="161"/>
      <c r="CO43" s="161"/>
      <c r="CP43" s="299"/>
      <c r="CQ43" s="161"/>
      <c r="CR43" s="161"/>
      <c r="CS43" s="161"/>
      <c r="CT43" s="161"/>
      <c r="CU43" s="299"/>
      <c r="CV43" s="161"/>
      <c r="CW43" s="161"/>
      <c r="CX43" s="161"/>
      <c r="CY43" s="299"/>
      <c r="CZ43" s="161"/>
      <c r="DA43" s="161"/>
      <c r="DB43" s="299"/>
      <c r="DC43" s="161"/>
      <c r="DD43" s="161"/>
      <c r="DE43" s="299"/>
      <c r="DF43" s="161"/>
      <c r="DG43" s="161"/>
      <c r="DH43" s="299"/>
      <c r="DI43" s="161"/>
      <c r="DK43" s="161"/>
      <c r="DL43" s="161"/>
      <c r="DM43" s="161"/>
      <c r="DN43" s="299"/>
      <c r="DO43" s="161"/>
      <c r="DP43" s="161"/>
      <c r="DQ43" s="161"/>
      <c r="DR43" s="161"/>
      <c r="DS43" s="299"/>
      <c r="DT43" s="161"/>
      <c r="DU43" s="161"/>
      <c r="DV43" s="161"/>
      <c r="DW43" s="299"/>
      <c r="DX43" s="161"/>
      <c r="DY43" s="161"/>
      <c r="DZ43" s="299"/>
      <c r="EA43" s="161"/>
      <c r="EB43" s="161"/>
      <c r="EC43" s="299"/>
      <c r="ED43" s="161"/>
      <c r="EE43" s="161"/>
      <c r="EF43" s="299"/>
      <c r="EG43" s="161"/>
    </row>
    <row r="44" spans="1:137" ht="16.5" customHeight="1">
      <c r="A44" s="759"/>
      <c r="B44" s="759"/>
      <c r="C44" s="759"/>
      <c r="D44" s="710"/>
      <c r="E44" s="710"/>
      <c r="F44" s="710"/>
      <c r="G44" s="710"/>
      <c r="H44" s="710"/>
      <c r="I44" s="710"/>
      <c r="J44" s="710"/>
      <c r="K44" s="710"/>
      <c r="L44" s="713"/>
      <c r="M44" s="713"/>
      <c r="N44" s="713"/>
      <c r="O44" s="829"/>
      <c r="P44" s="829"/>
      <c r="Q44" s="829"/>
      <c r="R44" s="829"/>
      <c r="S44" s="829"/>
      <c r="T44" s="829"/>
      <c r="V44" s="669">
        <v>40831</v>
      </c>
      <c r="W44" s="670"/>
      <c r="X44" s="761" t="s">
        <v>59</v>
      </c>
      <c r="Y44" s="672"/>
      <c r="Z44" s="673"/>
      <c r="AA44" s="725" t="s">
        <v>355</v>
      </c>
      <c r="AB44" s="726"/>
      <c r="AC44" s="726"/>
      <c r="AD44" s="726"/>
      <c r="AE44" s="727"/>
      <c r="AF44" s="311" t="s">
        <v>444</v>
      </c>
      <c r="AG44" s="667"/>
      <c r="AH44" s="667"/>
      <c r="AI44" s="667"/>
      <c r="AJ44" s="667">
        <v>32400</v>
      </c>
      <c r="AK44" s="667"/>
      <c r="AL44" s="667"/>
      <c r="AM44" s="667">
        <f t="shared" si="2"/>
        <v>458090</v>
      </c>
      <c r="AN44" s="667"/>
      <c r="AO44" s="667"/>
      <c r="AQ44" s="668"/>
      <c r="AR44" s="668"/>
      <c r="AS44" s="689" t="s">
        <v>58</v>
      </c>
      <c r="AT44" s="690"/>
      <c r="AU44" s="690"/>
      <c r="AV44" s="690"/>
      <c r="AW44" s="690"/>
      <c r="AX44" s="690"/>
      <c r="AY44" s="690"/>
      <c r="AZ44" s="690"/>
      <c r="BA44" s="690"/>
      <c r="BB44" s="703">
        <f t="shared" ref="BB44" si="11">SUM(BB43)</f>
        <v>120000</v>
      </c>
      <c r="BC44" s="703"/>
      <c r="BD44" s="703"/>
      <c r="BE44" s="703">
        <f>SUM(BE43)</f>
        <v>120000</v>
      </c>
      <c r="BF44" s="703"/>
      <c r="BG44" s="703"/>
      <c r="BH44" s="703">
        <f>SUM(BH43)</f>
        <v>120000</v>
      </c>
      <c r="BI44" s="703"/>
      <c r="BJ44" s="703"/>
      <c r="BK44" s="703">
        <f>SUM(BB44-BH44)</f>
        <v>0</v>
      </c>
      <c r="BL44" s="703"/>
      <c r="BM44" s="703"/>
      <c r="BN44" s="161"/>
      <c r="BO44" s="668"/>
      <c r="BP44" s="668"/>
      <c r="BQ44" s="689" t="s">
        <v>58</v>
      </c>
      <c r="BR44" s="690"/>
      <c r="BS44" s="690"/>
      <c r="BT44" s="690"/>
      <c r="BU44" s="690"/>
      <c r="BV44" s="690"/>
      <c r="BW44" s="690"/>
      <c r="BX44" s="690"/>
      <c r="BY44" s="690"/>
      <c r="BZ44" s="703">
        <f>SUM(BZ37+BZ43)</f>
        <v>0</v>
      </c>
      <c r="CA44" s="703"/>
      <c r="CB44" s="703"/>
      <c r="CC44" s="821">
        <f>SUM(CC39+CC43)</f>
        <v>450000</v>
      </c>
      <c r="CD44" s="821"/>
      <c r="CE44" s="821"/>
      <c r="CF44" s="703">
        <f>SUM(CF39+CF43)</f>
        <v>297800</v>
      </c>
      <c r="CG44" s="703"/>
      <c r="CH44" s="703"/>
      <c r="CI44" s="703">
        <f>SUM(CC44-CF44)</f>
        <v>152200</v>
      </c>
      <c r="CJ44" s="703"/>
      <c r="CK44" s="703"/>
      <c r="CL44" s="188"/>
      <c r="CM44" s="161"/>
      <c r="CN44" s="161"/>
      <c r="CO44" s="161"/>
      <c r="CP44" s="299"/>
      <c r="CQ44" s="161"/>
      <c r="CR44" s="161"/>
      <c r="CS44" s="161"/>
      <c r="CT44" s="161"/>
      <c r="CU44" s="299"/>
      <c r="CV44" s="161"/>
      <c r="CW44" s="161"/>
      <c r="CX44" s="161"/>
      <c r="CY44" s="299"/>
      <c r="CZ44" s="161"/>
      <c r="DA44" s="161"/>
      <c r="DB44" s="299"/>
      <c r="DC44" s="161"/>
      <c r="DD44" s="161"/>
      <c r="DE44" s="299"/>
      <c r="DF44" s="161"/>
      <c r="DG44" s="161"/>
      <c r="DH44" s="299"/>
      <c r="DI44" s="161"/>
      <c r="DK44" s="161"/>
      <c r="DL44" s="161"/>
      <c r="DM44" s="161"/>
      <c r="DN44" s="299"/>
      <c r="DO44" s="161"/>
      <c r="DP44" s="161"/>
      <c r="DQ44" s="161"/>
      <c r="DR44" s="161"/>
      <c r="DS44" s="299"/>
      <c r="DT44" s="161"/>
      <c r="DU44" s="161"/>
      <c r="DV44" s="161"/>
      <c r="DW44" s="299"/>
      <c r="DX44" s="161"/>
      <c r="DY44" s="161"/>
      <c r="DZ44" s="299"/>
      <c r="EA44" s="161"/>
      <c r="EB44" s="161"/>
      <c r="EC44" s="299"/>
      <c r="ED44" s="161"/>
      <c r="EE44" s="161"/>
      <c r="EF44" s="299"/>
      <c r="EG44" s="161"/>
    </row>
    <row r="45" spans="1:137" ht="16.5" customHeight="1">
      <c r="A45" s="159"/>
      <c r="B45" s="159"/>
      <c r="C45" s="159"/>
      <c r="D45" s="159"/>
      <c r="E45" s="264"/>
      <c r="F45" s="159"/>
      <c r="G45" s="159"/>
      <c r="H45" s="264"/>
      <c r="I45" s="159"/>
      <c r="J45" s="159"/>
      <c r="K45" s="159"/>
      <c r="L45" s="159"/>
      <c r="M45" s="264"/>
      <c r="N45" s="159"/>
      <c r="O45" s="159"/>
      <c r="P45" s="264"/>
      <c r="Q45" s="159"/>
      <c r="R45" s="159"/>
      <c r="S45" s="264"/>
      <c r="T45" s="159"/>
      <c r="V45" s="669">
        <v>40831</v>
      </c>
      <c r="W45" s="670"/>
      <c r="X45" s="761" t="s">
        <v>37</v>
      </c>
      <c r="Y45" s="672"/>
      <c r="Z45" s="673"/>
      <c r="AA45" s="671" t="s">
        <v>329</v>
      </c>
      <c r="AB45" s="672"/>
      <c r="AC45" s="672"/>
      <c r="AD45" s="672"/>
      <c r="AE45" s="673"/>
      <c r="AF45" s="311" t="s">
        <v>441</v>
      </c>
      <c r="AG45" s="667"/>
      <c r="AH45" s="667"/>
      <c r="AI45" s="667"/>
      <c r="AJ45" s="667">
        <v>880</v>
      </c>
      <c r="AK45" s="667"/>
      <c r="AL45" s="667"/>
      <c r="AM45" s="667">
        <f t="shared" si="2"/>
        <v>457210</v>
      </c>
      <c r="AN45" s="667"/>
      <c r="AO45" s="667"/>
      <c r="AQ45" s="704">
        <v>40858</v>
      </c>
      <c r="AR45" s="704"/>
      <c r="AS45" s="692" t="s">
        <v>68</v>
      </c>
      <c r="AT45" s="693"/>
      <c r="AU45" s="693"/>
      <c r="AV45" s="692" t="s">
        <v>510</v>
      </c>
      <c r="AW45" s="693"/>
      <c r="AX45" s="693"/>
      <c r="AY45" s="693"/>
      <c r="AZ45" s="693"/>
      <c r="BA45" s="223" t="s">
        <v>497</v>
      </c>
      <c r="BB45" s="682"/>
      <c r="BC45" s="682"/>
      <c r="BD45" s="682"/>
      <c r="BE45" s="786">
        <v>-120000</v>
      </c>
      <c r="BF45" s="786"/>
      <c r="BG45" s="786"/>
      <c r="BH45" s="786">
        <v>-120000</v>
      </c>
      <c r="BI45" s="786"/>
      <c r="BJ45" s="786"/>
      <c r="BK45" s="703">
        <f>SUM(BK44+BE45-BH45)</f>
        <v>0</v>
      </c>
      <c r="BL45" s="703"/>
      <c r="BM45" s="703"/>
      <c r="BN45" s="161"/>
      <c r="BO45" s="704">
        <v>43411</v>
      </c>
      <c r="BP45" s="704"/>
      <c r="BQ45" s="682" t="s">
        <v>456</v>
      </c>
      <c r="BR45" s="682"/>
      <c r="BS45" s="682"/>
      <c r="BT45" s="714" t="s">
        <v>459</v>
      </c>
      <c r="BU45" s="714"/>
      <c r="BV45" s="714"/>
      <c r="BW45" s="714"/>
      <c r="BX45" s="714"/>
      <c r="BY45" s="222" t="s">
        <v>513</v>
      </c>
      <c r="BZ45" s="682"/>
      <c r="CA45" s="682"/>
      <c r="CB45" s="682"/>
      <c r="CF45" s="683">
        <v>124030</v>
      </c>
      <c r="CG45" s="684"/>
      <c r="CH45" s="685"/>
      <c r="CI45" s="703">
        <f>SUM(CI44+CC45-CF45)</f>
        <v>28170</v>
      </c>
      <c r="CJ45" s="703"/>
      <c r="CK45" s="703"/>
      <c r="CL45" s="188"/>
      <c r="CM45" s="161"/>
      <c r="CN45" s="161"/>
      <c r="CO45" s="161"/>
      <c r="CP45" s="299"/>
      <c r="CQ45" s="161"/>
      <c r="CR45" s="161"/>
      <c r="CS45" s="161"/>
      <c r="CT45" s="161"/>
      <c r="CU45" s="299"/>
      <c r="CV45" s="161"/>
      <c r="CW45" s="161"/>
      <c r="CX45" s="161"/>
      <c r="CY45" s="299"/>
      <c r="CZ45" s="161"/>
      <c r="DA45" s="161"/>
      <c r="DB45" s="299"/>
      <c r="DC45" s="161"/>
      <c r="DD45" s="161"/>
      <c r="DE45" s="299"/>
      <c r="DF45" s="161"/>
      <c r="DG45" s="161"/>
      <c r="DH45" s="299"/>
      <c r="DI45" s="161"/>
      <c r="DK45" s="161"/>
      <c r="DL45" s="161"/>
      <c r="DM45" s="161"/>
      <c r="DN45" s="299"/>
      <c r="DO45" s="161"/>
      <c r="DP45" s="161"/>
      <c r="DQ45" s="161"/>
      <c r="DR45" s="161"/>
      <c r="DS45" s="299"/>
      <c r="DT45" s="161"/>
      <c r="DU45" s="161"/>
      <c r="DV45" s="161"/>
      <c r="DW45" s="299"/>
      <c r="DX45" s="161"/>
      <c r="DY45" s="161"/>
      <c r="DZ45" s="299"/>
      <c r="EA45" s="161"/>
      <c r="EB45" s="161"/>
      <c r="EC45" s="299"/>
      <c r="ED45" s="161"/>
      <c r="EE45" s="161"/>
      <c r="EF45" s="299"/>
      <c r="EG45" s="161"/>
    </row>
    <row r="46" spans="1:137" ht="16.5" customHeight="1">
      <c r="A46" s="159"/>
      <c r="B46" s="159"/>
      <c r="C46" s="159"/>
      <c r="D46" s="159"/>
      <c r="E46" s="264"/>
      <c r="F46" s="159"/>
      <c r="G46" s="159"/>
      <c r="H46" s="264"/>
      <c r="I46" s="159"/>
      <c r="J46" s="159"/>
      <c r="K46" s="159"/>
      <c r="L46" s="159"/>
      <c r="M46" s="264"/>
      <c r="N46" s="159"/>
      <c r="O46" s="159"/>
      <c r="P46" s="264"/>
      <c r="Q46" s="159"/>
      <c r="R46" s="159"/>
      <c r="S46" s="264"/>
      <c r="T46" s="159"/>
      <c r="V46" s="669">
        <v>40833</v>
      </c>
      <c r="W46" s="670"/>
      <c r="X46" s="761" t="s">
        <v>37</v>
      </c>
      <c r="Y46" s="672"/>
      <c r="Z46" s="673"/>
      <c r="AA46" s="772" t="s">
        <v>358</v>
      </c>
      <c r="AB46" s="773"/>
      <c r="AC46" s="773"/>
      <c r="AD46" s="773"/>
      <c r="AE46" s="774"/>
      <c r="AF46" s="311" t="s">
        <v>359</v>
      </c>
      <c r="AG46" s="667"/>
      <c r="AH46" s="667"/>
      <c r="AI46" s="667"/>
      <c r="AJ46" s="667">
        <v>86400</v>
      </c>
      <c r="AK46" s="667"/>
      <c r="AL46" s="667"/>
      <c r="AM46" s="667">
        <f t="shared" si="2"/>
        <v>370810</v>
      </c>
      <c r="AN46" s="667"/>
      <c r="AO46" s="667"/>
      <c r="AQ46" s="668"/>
      <c r="AR46" s="668"/>
      <c r="AS46" s="689"/>
      <c r="AT46" s="690"/>
      <c r="AU46" s="690"/>
      <c r="AV46" s="690"/>
      <c r="AW46" s="690"/>
      <c r="AX46" s="690"/>
      <c r="AY46" s="690"/>
      <c r="AZ46" s="690"/>
      <c r="BA46" s="690"/>
      <c r="BB46" s="682"/>
      <c r="BC46" s="682"/>
      <c r="BD46" s="682"/>
      <c r="BE46" s="714"/>
      <c r="BF46" s="714"/>
      <c r="BG46" s="714"/>
      <c r="BH46" s="800"/>
      <c r="BI46" s="800"/>
      <c r="BJ46" s="800"/>
      <c r="BK46" s="703"/>
      <c r="BL46" s="703"/>
      <c r="BM46" s="703"/>
      <c r="BN46" s="161"/>
      <c r="BO46" s="687"/>
      <c r="BP46" s="688"/>
      <c r="BQ46" s="689" t="s">
        <v>767</v>
      </c>
      <c r="BR46" s="690"/>
      <c r="BS46" s="690"/>
      <c r="BT46" s="690"/>
      <c r="BU46" s="690"/>
      <c r="BV46" s="690"/>
      <c r="BW46" s="690"/>
      <c r="BX46" s="690"/>
      <c r="BY46" s="691"/>
      <c r="BZ46" s="692"/>
      <c r="CA46" s="693"/>
      <c r="CB46" s="694"/>
      <c r="CC46" s="729">
        <v>-28170</v>
      </c>
      <c r="CD46" s="730"/>
      <c r="CE46" s="731"/>
      <c r="CF46" s="683"/>
      <c r="CG46" s="684"/>
      <c r="CH46" s="685"/>
      <c r="CI46" s="703">
        <f>SUM(CI45+CC46-CF46)</f>
        <v>0</v>
      </c>
      <c r="CJ46" s="703"/>
      <c r="CK46" s="703"/>
      <c r="CL46" s="188"/>
      <c r="CM46" s="161"/>
      <c r="CN46" s="161"/>
      <c r="CO46" s="161"/>
      <c r="CP46" s="299"/>
      <c r="CQ46" s="161"/>
      <c r="CR46" s="161"/>
      <c r="CS46" s="161"/>
      <c r="CT46" s="161"/>
      <c r="CU46" s="299"/>
      <c r="CV46" s="161"/>
      <c r="CW46" s="161"/>
      <c r="CX46" s="161"/>
      <c r="CY46" s="299"/>
      <c r="CZ46" s="161"/>
      <c r="DA46" s="161"/>
      <c r="DB46" s="299"/>
      <c r="DC46" s="161"/>
      <c r="DD46" s="161"/>
      <c r="DE46" s="299"/>
      <c r="DF46" s="161"/>
      <c r="DG46" s="161"/>
      <c r="DH46" s="299"/>
      <c r="DI46" s="161"/>
      <c r="DK46" s="161"/>
      <c r="DL46" s="161"/>
      <c r="DM46" s="161"/>
      <c r="DN46" s="299"/>
      <c r="DO46" s="161"/>
      <c r="DP46" s="161"/>
      <c r="DQ46" s="161"/>
      <c r="DR46" s="161"/>
      <c r="DS46" s="299"/>
      <c r="DT46" s="161"/>
      <c r="DU46" s="161"/>
      <c r="DV46" s="161"/>
      <c r="DW46" s="299"/>
      <c r="DX46" s="161"/>
      <c r="DY46" s="161"/>
      <c r="DZ46" s="299"/>
      <c r="EA46" s="161"/>
      <c r="EB46" s="161"/>
      <c r="EC46" s="299"/>
      <c r="ED46" s="161"/>
      <c r="EE46" s="161"/>
      <c r="EF46" s="299"/>
      <c r="EG46" s="161"/>
    </row>
    <row r="47" spans="1:137" ht="16.5" customHeight="1">
      <c r="A47" s="159"/>
      <c r="B47" s="159"/>
      <c r="C47" s="159"/>
      <c r="D47" s="159"/>
      <c r="E47" s="264"/>
      <c r="F47" s="159"/>
      <c r="G47" s="159"/>
      <c r="H47" s="264"/>
      <c r="I47" s="159"/>
      <c r="J47" s="159"/>
      <c r="K47" s="159"/>
      <c r="L47" s="159"/>
      <c r="M47" s="264"/>
      <c r="N47" s="159"/>
      <c r="O47" s="159"/>
      <c r="P47" s="264"/>
      <c r="Q47" s="159"/>
      <c r="R47" s="159"/>
      <c r="S47" s="264"/>
      <c r="T47" s="159"/>
      <c r="V47" s="784"/>
      <c r="W47" s="751"/>
      <c r="X47" s="675"/>
      <c r="Y47" s="676"/>
      <c r="Z47" s="676"/>
      <c r="AA47" s="676"/>
      <c r="AB47" s="676"/>
      <c r="AC47" s="676"/>
      <c r="AD47" s="676"/>
      <c r="AE47" s="676"/>
      <c r="AF47" s="677"/>
      <c r="AG47" s="749"/>
      <c r="AH47" s="750"/>
      <c r="AI47" s="719"/>
      <c r="AJ47" s="749"/>
      <c r="AK47" s="750"/>
      <c r="AL47" s="719"/>
      <c r="AM47" s="749"/>
      <c r="AN47" s="750"/>
      <c r="AO47" s="719"/>
      <c r="AQ47" s="668"/>
      <c r="AR47" s="668"/>
      <c r="AS47" s="689" t="s">
        <v>64</v>
      </c>
      <c r="AT47" s="690"/>
      <c r="AU47" s="690"/>
      <c r="AV47" s="690"/>
      <c r="AW47" s="690"/>
      <c r="AX47" s="690"/>
      <c r="AY47" s="690"/>
      <c r="AZ47" s="690"/>
      <c r="BA47" s="690"/>
      <c r="BB47" s="703">
        <f>SUM(BG45:BG46)</f>
        <v>0</v>
      </c>
      <c r="BC47" s="703"/>
      <c r="BD47" s="703"/>
      <c r="BE47" s="801">
        <f>SUM(BE45:BE46)</f>
        <v>-120000</v>
      </c>
      <c r="BF47" s="801"/>
      <c r="BG47" s="801"/>
      <c r="BH47" s="801">
        <f>SUM(BH45:BH46)</f>
        <v>-120000</v>
      </c>
      <c r="BI47" s="801"/>
      <c r="BJ47" s="801"/>
      <c r="BK47" s="703"/>
      <c r="BL47" s="703"/>
      <c r="BM47" s="703"/>
      <c r="BN47" s="161"/>
      <c r="BO47" s="668"/>
      <c r="BP47" s="668"/>
      <c r="BQ47" s="689" t="s">
        <v>460</v>
      </c>
      <c r="BR47" s="690"/>
      <c r="BS47" s="690"/>
      <c r="BT47" s="690"/>
      <c r="BU47" s="690"/>
      <c r="BV47" s="690"/>
      <c r="BW47" s="690"/>
      <c r="BX47" s="690"/>
      <c r="BY47" s="690"/>
      <c r="BZ47" s="703">
        <f>SUM(CE40:CE44)</f>
        <v>0</v>
      </c>
      <c r="CA47" s="703"/>
      <c r="CB47" s="703"/>
      <c r="CC47" s="804">
        <f>SUM(CC46:CC46)</f>
        <v>-28170</v>
      </c>
      <c r="CD47" s="804"/>
      <c r="CE47" s="804"/>
      <c r="CF47" s="703">
        <f>SUM(CF45:CF46)</f>
        <v>124030</v>
      </c>
      <c r="CG47" s="703"/>
      <c r="CH47" s="703"/>
      <c r="CI47" s="703"/>
      <c r="CJ47" s="703"/>
      <c r="CK47" s="703"/>
      <c r="CL47" s="188"/>
      <c r="CM47" s="161"/>
      <c r="CN47" s="161"/>
      <c r="CO47" s="161"/>
      <c r="CP47" s="299"/>
      <c r="CQ47" s="161"/>
      <c r="CR47" s="161"/>
      <c r="CS47" s="161"/>
      <c r="CT47" s="161"/>
      <c r="CU47" s="299"/>
      <c r="CV47" s="161"/>
      <c r="CW47" s="161"/>
      <c r="CX47" s="161"/>
      <c r="CY47" s="299"/>
      <c r="CZ47" s="161"/>
      <c r="DA47" s="161"/>
      <c r="DB47" s="299"/>
      <c r="DC47" s="161"/>
      <c r="DD47" s="161"/>
      <c r="DE47" s="299"/>
      <c r="DF47" s="161"/>
      <c r="DG47" s="161"/>
      <c r="DH47" s="299"/>
      <c r="DI47" s="161"/>
      <c r="DK47" s="161"/>
      <c r="DL47" s="161"/>
      <c r="DM47" s="161"/>
      <c r="DN47" s="299"/>
      <c r="DO47" s="161"/>
      <c r="DP47" s="161"/>
      <c r="DQ47" s="161"/>
      <c r="DR47" s="161"/>
      <c r="DS47" s="299"/>
      <c r="DT47" s="161"/>
      <c r="DU47" s="161"/>
      <c r="DV47" s="161"/>
      <c r="DW47" s="299"/>
      <c r="DX47" s="161"/>
      <c r="DY47" s="161"/>
      <c r="DZ47" s="299"/>
      <c r="EA47" s="161"/>
      <c r="EB47" s="161"/>
      <c r="EC47" s="299"/>
      <c r="ED47" s="161"/>
      <c r="EE47" s="161"/>
      <c r="EF47" s="299"/>
      <c r="EG47" s="161"/>
    </row>
    <row r="48" spans="1:137" ht="16.5" customHeight="1">
      <c r="A48" s="159"/>
      <c r="B48" s="159"/>
      <c r="C48" s="159"/>
      <c r="D48" s="159"/>
      <c r="E48" s="264"/>
      <c r="F48" s="159"/>
      <c r="G48" s="159"/>
      <c r="H48" s="264"/>
      <c r="I48" s="159"/>
      <c r="J48" s="159"/>
      <c r="K48" s="159"/>
      <c r="L48" s="159"/>
      <c r="M48" s="264"/>
      <c r="N48" s="159"/>
      <c r="O48" s="159"/>
      <c r="P48" s="264"/>
      <c r="Q48" s="159"/>
      <c r="R48" s="159"/>
      <c r="S48" s="264"/>
      <c r="T48" s="159"/>
      <c r="V48" s="784"/>
      <c r="W48" s="751"/>
      <c r="X48" s="755" t="s">
        <v>62</v>
      </c>
      <c r="Y48" s="756"/>
      <c r="Z48" s="756"/>
      <c r="AA48" s="756"/>
      <c r="AB48" s="756"/>
      <c r="AC48" s="756"/>
      <c r="AD48" s="756"/>
      <c r="AE48" s="756"/>
      <c r="AF48" s="757"/>
      <c r="AG48" s="749">
        <f>SUM(AG36:AI47)</f>
        <v>0</v>
      </c>
      <c r="AH48" s="750"/>
      <c r="AI48" s="719"/>
      <c r="AJ48" s="749">
        <f>SUM(AJ36:AL47)</f>
        <v>770870</v>
      </c>
      <c r="AK48" s="750"/>
      <c r="AL48" s="719"/>
      <c r="AM48" s="749"/>
      <c r="AN48" s="750"/>
      <c r="AO48" s="719"/>
      <c r="AQ48" s="668"/>
      <c r="AR48" s="668"/>
      <c r="AS48" s="689" t="s">
        <v>58</v>
      </c>
      <c r="AT48" s="690"/>
      <c r="AU48" s="690"/>
      <c r="AV48" s="690"/>
      <c r="AW48" s="690"/>
      <c r="AX48" s="690"/>
      <c r="AY48" s="690"/>
      <c r="AZ48" s="690"/>
      <c r="BA48" s="690"/>
      <c r="BB48" s="703">
        <f>SUM(BB44+BB47)</f>
        <v>120000</v>
      </c>
      <c r="BC48" s="703"/>
      <c r="BD48" s="703"/>
      <c r="BE48" s="703">
        <f>SUM(BE44+BE47)</f>
        <v>0</v>
      </c>
      <c r="BF48" s="703"/>
      <c r="BG48" s="703"/>
      <c r="BH48" s="703">
        <f>SUM(BH44+BH47)</f>
        <v>0</v>
      </c>
      <c r="BI48" s="703"/>
      <c r="BJ48" s="703"/>
      <c r="BK48" s="703">
        <f>SUM(BE48-BH48)</f>
        <v>0</v>
      </c>
      <c r="BL48" s="703"/>
      <c r="BM48" s="703"/>
      <c r="BN48" s="161"/>
      <c r="BO48" s="668"/>
      <c r="BP48" s="668"/>
      <c r="BQ48" s="689" t="s">
        <v>58</v>
      </c>
      <c r="BR48" s="690"/>
      <c r="BS48" s="690"/>
      <c r="BT48" s="690"/>
      <c r="BU48" s="690"/>
      <c r="BV48" s="690"/>
      <c r="BW48" s="690"/>
      <c r="BX48" s="690"/>
      <c r="BY48" s="690"/>
      <c r="BZ48" s="703">
        <f>SUM(BZ39+BZ47)</f>
        <v>450000</v>
      </c>
      <c r="CA48" s="703"/>
      <c r="CB48" s="703"/>
      <c r="CC48" s="703">
        <f>SUM(CC44+CC47)</f>
        <v>421830</v>
      </c>
      <c r="CD48" s="703"/>
      <c r="CE48" s="703"/>
      <c r="CF48" s="703">
        <f>SUM(CF44+CF47)</f>
        <v>421830</v>
      </c>
      <c r="CG48" s="703"/>
      <c r="CH48" s="703"/>
      <c r="CI48" s="703">
        <f>SUM(CC48-CF48)</f>
        <v>0</v>
      </c>
      <c r="CJ48" s="703"/>
      <c r="CK48" s="703"/>
      <c r="CL48" s="188"/>
      <c r="CM48" s="161"/>
      <c r="CN48" s="161"/>
      <c r="CO48" s="161"/>
      <c r="CP48" s="299"/>
      <c r="CQ48" s="161"/>
      <c r="CR48" s="161"/>
      <c r="CS48" s="161"/>
      <c r="CT48" s="161"/>
      <c r="CU48" s="299"/>
      <c r="CV48" s="161"/>
      <c r="CW48" s="161"/>
      <c r="CX48" s="161"/>
      <c r="CY48" s="299"/>
      <c r="CZ48" s="161"/>
      <c r="DA48" s="161"/>
      <c r="DB48" s="299"/>
      <c r="DC48" s="161"/>
      <c r="DD48" s="161"/>
      <c r="DE48" s="299"/>
      <c r="DF48" s="161"/>
      <c r="DG48" s="161"/>
      <c r="DH48" s="299"/>
      <c r="DI48" s="161"/>
      <c r="DK48" s="161"/>
      <c r="DL48" s="161"/>
      <c r="DM48" s="161"/>
      <c r="DN48" s="299"/>
      <c r="DO48" s="161"/>
      <c r="DP48" s="161"/>
      <c r="DQ48" s="161"/>
      <c r="DR48" s="161"/>
      <c r="DS48" s="299"/>
      <c r="DT48" s="161"/>
      <c r="DU48" s="161"/>
      <c r="DV48" s="161"/>
      <c r="DW48" s="299"/>
      <c r="DX48" s="161"/>
      <c r="DY48" s="161"/>
      <c r="DZ48" s="299"/>
      <c r="EA48" s="161"/>
      <c r="EB48" s="161"/>
      <c r="EC48" s="299"/>
      <c r="ED48" s="161"/>
      <c r="EE48" s="161"/>
      <c r="EF48" s="299"/>
      <c r="EG48" s="161"/>
    </row>
    <row r="49" spans="1:137" ht="16.5" customHeight="1">
      <c r="A49" s="159"/>
      <c r="B49" s="159"/>
      <c r="C49" s="159"/>
      <c r="D49" s="159"/>
      <c r="E49" s="264"/>
      <c r="F49" s="159"/>
      <c r="G49" s="159"/>
      <c r="H49" s="264"/>
      <c r="I49" s="159"/>
      <c r="J49" s="159"/>
      <c r="K49" s="159"/>
      <c r="L49" s="159"/>
      <c r="M49" s="264"/>
      <c r="N49" s="159"/>
      <c r="O49" s="159"/>
      <c r="P49" s="264"/>
      <c r="Q49" s="159"/>
      <c r="R49" s="159"/>
      <c r="S49" s="264"/>
      <c r="T49" s="159"/>
      <c r="V49" s="784"/>
      <c r="W49" s="784"/>
      <c r="X49" s="755" t="s">
        <v>58</v>
      </c>
      <c r="Y49" s="756"/>
      <c r="Z49" s="756"/>
      <c r="AA49" s="756"/>
      <c r="AB49" s="756"/>
      <c r="AC49" s="756"/>
      <c r="AD49" s="756"/>
      <c r="AE49" s="756"/>
      <c r="AF49" s="757"/>
      <c r="AG49" s="749">
        <f>SUM(AG35+AG48)</f>
        <v>1747000</v>
      </c>
      <c r="AH49" s="750"/>
      <c r="AI49" s="719"/>
      <c r="AJ49" s="749">
        <f>SUM(AJ35+AJ48)</f>
        <v>1447270</v>
      </c>
      <c r="AK49" s="750"/>
      <c r="AL49" s="719"/>
      <c r="AM49" s="667">
        <f>SUM(AG49-AJ49)</f>
        <v>299730</v>
      </c>
      <c r="AN49" s="667"/>
      <c r="AO49" s="667"/>
      <c r="AQ49" s="187"/>
      <c r="AR49" s="187"/>
      <c r="AS49" s="177"/>
      <c r="AT49" s="267"/>
      <c r="AU49" s="177"/>
      <c r="AV49" s="177"/>
      <c r="AW49" s="177"/>
      <c r="AX49" s="177"/>
      <c r="AY49" s="267"/>
      <c r="AZ49" s="177"/>
      <c r="BA49" s="177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61"/>
      <c r="BO49" s="161"/>
      <c r="BP49" s="190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544"/>
      <c r="CM49" s="161"/>
      <c r="CN49" s="161"/>
      <c r="CO49" s="161"/>
      <c r="CP49" s="299"/>
      <c r="CQ49" s="161"/>
      <c r="CR49" s="161"/>
      <c r="CS49" s="161"/>
      <c r="CT49" s="161"/>
      <c r="CU49" s="299"/>
      <c r="CV49" s="161"/>
      <c r="CW49" s="161"/>
      <c r="CX49" s="161"/>
      <c r="CY49" s="299"/>
      <c r="CZ49" s="161"/>
      <c r="DA49" s="161"/>
      <c r="DB49" s="299"/>
      <c r="DC49" s="161"/>
      <c r="DD49" s="161"/>
      <c r="DE49" s="299"/>
      <c r="DF49" s="161"/>
      <c r="DG49" s="161"/>
      <c r="DH49" s="299"/>
      <c r="DI49" s="161"/>
      <c r="DK49" s="161"/>
      <c r="DL49" s="161"/>
      <c r="DM49" s="161"/>
      <c r="DN49" s="299"/>
      <c r="DO49" s="161"/>
      <c r="DP49" s="161"/>
      <c r="DQ49" s="161"/>
      <c r="DR49" s="161"/>
      <c r="DS49" s="299"/>
      <c r="DT49" s="161"/>
      <c r="DU49" s="161"/>
      <c r="DV49" s="161"/>
      <c r="DW49" s="299"/>
      <c r="DX49" s="161"/>
      <c r="DY49" s="161"/>
      <c r="DZ49" s="299"/>
      <c r="EA49" s="161"/>
      <c r="EB49" s="161"/>
      <c r="EC49" s="299"/>
      <c r="ED49" s="161"/>
      <c r="EE49" s="161"/>
      <c r="EF49" s="299"/>
      <c r="EG49" s="161"/>
    </row>
    <row r="50" spans="1:137" ht="16.5" customHeight="1">
      <c r="A50" s="159"/>
      <c r="B50" s="159"/>
      <c r="C50" s="159"/>
      <c r="D50" s="159"/>
      <c r="E50" s="264"/>
      <c r="F50" s="159"/>
      <c r="G50" s="159"/>
      <c r="H50" s="264"/>
      <c r="I50" s="159"/>
      <c r="J50" s="159"/>
      <c r="K50" s="159"/>
      <c r="L50" s="159"/>
      <c r="M50" s="264"/>
      <c r="N50" s="159"/>
      <c r="O50" s="159"/>
      <c r="P50" s="264"/>
      <c r="Q50" s="159"/>
      <c r="R50" s="159"/>
      <c r="S50" s="264"/>
      <c r="T50" s="159"/>
      <c r="V50" s="669">
        <v>40854</v>
      </c>
      <c r="W50" s="670"/>
      <c r="X50" s="761" t="s">
        <v>63</v>
      </c>
      <c r="Y50" s="672"/>
      <c r="Z50" s="673"/>
      <c r="AA50" s="725" t="s">
        <v>360</v>
      </c>
      <c r="AB50" s="726"/>
      <c r="AC50" s="726"/>
      <c r="AD50" s="726"/>
      <c r="AE50" s="727"/>
      <c r="AF50" s="311" t="s">
        <v>445</v>
      </c>
      <c r="AG50" s="667"/>
      <c r="AH50" s="667"/>
      <c r="AI50" s="667"/>
      <c r="AJ50" s="667">
        <v>124030</v>
      </c>
      <c r="AK50" s="667"/>
      <c r="AL50" s="667"/>
      <c r="AM50" s="667">
        <f t="shared" ref="AM50:AM55" si="12">SUM(AM49+AG50-AJ50)</f>
        <v>175700</v>
      </c>
      <c r="AN50" s="667"/>
      <c r="AO50" s="667"/>
      <c r="AQ50" s="187"/>
      <c r="AR50" s="187"/>
      <c r="AS50" s="177"/>
      <c r="AT50" s="267"/>
      <c r="AU50" s="177"/>
      <c r="AV50" s="177"/>
      <c r="AW50" s="177"/>
      <c r="AX50" s="177"/>
      <c r="AY50" s="267"/>
      <c r="AZ50" s="177"/>
      <c r="BA50" s="177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61"/>
      <c r="BO50" s="623" t="s">
        <v>69</v>
      </c>
      <c r="BP50" s="623"/>
      <c r="BQ50" s="623"/>
      <c r="BR50" s="623"/>
      <c r="BS50" s="623"/>
      <c r="BT50" s="623"/>
      <c r="BU50" s="623"/>
      <c r="BV50" s="623"/>
      <c r="BW50" s="623"/>
      <c r="BX50" s="623"/>
      <c r="BY50" s="623"/>
      <c r="BZ50" s="623"/>
      <c r="CA50" s="623"/>
      <c r="CB50" s="623"/>
      <c r="CC50" s="623"/>
      <c r="CD50" s="623"/>
      <c r="CE50" s="623"/>
      <c r="CF50" s="623"/>
      <c r="CG50" s="623"/>
      <c r="CH50" s="623"/>
      <c r="CI50" s="623"/>
      <c r="CJ50" s="623"/>
      <c r="CK50" s="623"/>
      <c r="CL50" s="545"/>
      <c r="CM50" s="161"/>
      <c r="CN50" s="161"/>
      <c r="CO50" s="161"/>
      <c r="CP50" s="299"/>
      <c r="CQ50" s="161"/>
      <c r="CR50" s="161"/>
      <c r="CS50" s="161"/>
      <c r="CT50" s="161"/>
      <c r="CU50" s="299"/>
      <c r="CV50" s="161"/>
      <c r="CW50" s="161"/>
      <c r="CX50" s="161"/>
      <c r="CY50" s="299"/>
      <c r="CZ50" s="161"/>
      <c r="DA50" s="161"/>
      <c r="DB50" s="299"/>
      <c r="DC50" s="161"/>
      <c r="DD50" s="161"/>
      <c r="DE50" s="299"/>
      <c r="DF50" s="161"/>
      <c r="DG50" s="161"/>
      <c r="DH50" s="299"/>
      <c r="DI50" s="161"/>
      <c r="DK50" s="161"/>
      <c r="DL50" s="161"/>
      <c r="DM50" s="161"/>
      <c r="DN50" s="299"/>
      <c r="DO50" s="161"/>
      <c r="DP50" s="161"/>
      <c r="DQ50" s="161"/>
      <c r="DR50" s="161"/>
      <c r="DS50" s="299"/>
      <c r="DT50" s="161"/>
      <c r="DU50" s="161"/>
      <c r="DV50" s="161"/>
      <c r="DW50" s="299"/>
      <c r="DX50" s="161"/>
      <c r="DY50" s="161"/>
      <c r="DZ50" s="299"/>
      <c r="EA50" s="161"/>
      <c r="EB50" s="161"/>
      <c r="EC50" s="299"/>
      <c r="ED50" s="161"/>
      <c r="EE50" s="161"/>
      <c r="EF50" s="299"/>
      <c r="EG50" s="161"/>
    </row>
    <row r="51" spans="1:137" ht="16.5" customHeight="1">
      <c r="A51" s="159"/>
      <c r="B51" s="759"/>
      <c r="C51" s="759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  <c r="P51" s="759"/>
      <c r="Q51" s="759"/>
      <c r="R51" s="759"/>
      <c r="S51" s="759"/>
      <c r="T51" s="759"/>
      <c r="V51" s="669">
        <v>40854</v>
      </c>
      <c r="W51" s="670"/>
      <c r="X51" s="761" t="s">
        <v>137</v>
      </c>
      <c r="Y51" s="672"/>
      <c r="Z51" s="673"/>
      <c r="AA51" s="671" t="s">
        <v>329</v>
      </c>
      <c r="AB51" s="672"/>
      <c r="AC51" s="672"/>
      <c r="AD51" s="672"/>
      <c r="AE51" s="673"/>
      <c r="AF51" s="311" t="s">
        <v>446</v>
      </c>
      <c r="AG51" s="667"/>
      <c r="AH51" s="667"/>
      <c r="AI51" s="667"/>
      <c r="AJ51" s="667">
        <v>880</v>
      </c>
      <c r="AK51" s="667"/>
      <c r="AL51" s="667"/>
      <c r="AM51" s="667">
        <f t="shared" si="12"/>
        <v>174820</v>
      </c>
      <c r="AN51" s="667"/>
      <c r="AO51" s="667"/>
      <c r="AQ51" s="187"/>
      <c r="AR51" s="187"/>
      <c r="AS51" s="479"/>
      <c r="AT51" s="479"/>
      <c r="AU51" s="479"/>
      <c r="AV51" s="479"/>
      <c r="AW51" s="479"/>
      <c r="AX51" s="479"/>
      <c r="AY51" s="479"/>
      <c r="AZ51" s="479"/>
      <c r="BA51" s="479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61"/>
      <c r="BO51" s="787" t="s">
        <v>530</v>
      </c>
      <c r="BP51" s="787"/>
      <c r="BQ51" s="787"/>
      <c r="BR51" s="787"/>
      <c r="BS51" s="787"/>
      <c r="BT51" s="161"/>
      <c r="BU51" s="161"/>
      <c r="BV51" s="161"/>
      <c r="BW51" s="259"/>
      <c r="BX51" s="161"/>
      <c r="BY51" s="161"/>
      <c r="BZ51" s="161"/>
      <c r="CA51" s="259"/>
      <c r="CB51" s="161"/>
      <c r="CC51" s="161"/>
      <c r="CD51" s="259"/>
      <c r="CE51" s="161"/>
      <c r="CF51" s="161"/>
      <c r="CG51" s="259"/>
      <c r="CH51" s="58" t="s">
        <v>70</v>
      </c>
      <c r="CI51" s="161"/>
      <c r="CJ51" s="259"/>
      <c r="CK51" s="161"/>
      <c r="CL51" s="570"/>
      <c r="CM51" s="161"/>
      <c r="CN51" s="161"/>
      <c r="CO51" s="161"/>
      <c r="CP51" s="299"/>
      <c r="CQ51" s="161"/>
      <c r="CR51" s="161"/>
      <c r="CS51" s="161"/>
      <c r="CT51" s="161"/>
      <c r="CU51" s="299"/>
      <c r="CV51" s="161"/>
      <c r="CW51" s="161"/>
      <c r="CX51" s="161"/>
      <c r="CY51" s="299"/>
      <c r="CZ51" s="161"/>
      <c r="DA51" s="161"/>
      <c r="DB51" s="299"/>
      <c r="DC51" s="161"/>
      <c r="DD51" s="161"/>
      <c r="DE51" s="299"/>
      <c r="DF51" s="161"/>
      <c r="DG51" s="161"/>
      <c r="DH51" s="299"/>
      <c r="DI51" s="161"/>
      <c r="DK51" s="161"/>
      <c r="DL51" s="161"/>
      <c r="DM51" s="161"/>
      <c r="DN51" s="299"/>
      <c r="DO51" s="161"/>
      <c r="DP51" s="161"/>
      <c r="DQ51" s="161"/>
      <c r="DR51" s="161"/>
      <c r="DS51" s="299"/>
      <c r="DT51" s="161"/>
      <c r="DU51" s="161"/>
      <c r="DV51" s="161"/>
      <c r="DW51" s="299"/>
      <c r="DX51" s="161"/>
      <c r="DY51" s="161"/>
      <c r="DZ51" s="299"/>
      <c r="EA51" s="161"/>
      <c r="EB51" s="161"/>
      <c r="EC51" s="299"/>
      <c r="ED51" s="161"/>
      <c r="EE51" s="161"/>
      <c r="EF51" s="299"/>
      <c r="EG51" s="161"/>
    </row>
    <row r="52" spans="1:137" ht="16.5" customHeight="1">
      <c r="A52" s="159"/>
      <c r="B52" s="177"/>
      <c r="C52" s="177"/>
      <c r="D52" s="177"/>
      <c r="E52" s="267"/>
      <c r="F52" s="177"/>
      <c r="G52" s="177"/>
      <c r="H52" s="267"/>
      <c r="I52" s="177"/>
      <c r="J52" s="177"/>
      <c r="K52" s="177"/>
      <c r="L52" s="177"/>
      <c r="M52" s="267"/>
      <c r="N52" s="177"/>
      <c r="O52" s="177"/>
      <c r="P52" s="267"/>
      <c r="Q52" s="177"/>
      <c r="R52" s="177"/>
      <c r="S52" s="267"/>
      <c r="T52" s="177"/>
      <c r="V52" s="669">
        <v>43413</v>
      </c>
      <c r="W52" s="670"/>
      <c r="X52" s="760" t="s">
        <v>129</v>
      </c>
      <c r="Y52" s="726"/>
      <c r="Z52" s="727"/>
      <c r="AA52" s="725" t="s">
        <v>232</v>
      </c>
      <c r="AB52" s="726"/>
      <c r="AC52" s="726"/>
      <c r="AD52" s="726"/>
      <c r="AE52" s="727"/>
      <c r="AF52" s="311" t="s">
        <v>447</v>
      </c>
      <c r="AG52" s="781">
        <v>-120000</v>
      </c>
      <c r="AH52" s="781"/>
      <c r="AI52" s="781"/>
      <c r="AJ52" s="667"/>
      <c r="AK52" s="667"/>
      <c r="AL52" s="667"/>
      <c r="AM52" s="667">
        <f t="shared" si="12"/>
        <v>54820</v>
      </c>
      <c r="AN52" s="667"/>
      <c r="AO52" s="667"/>
      <c r="AQ52" s="187"/>
      <c r="AR52" s="187"/>
      <c r="AS52" s="479"/>
      <c r="AT52" s="479"/>
      <c r="AU52" s="479"/>
      <c r="AV52" s="479"/>
      <c r="AW52" s="479"/>
      <c r="AX52" s="479"/>
      <c r="AY52" s="479"/>
      <c r="AZ52" s="479"/>
      <c r="BA52" s="479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61"/>
      <c r="BO52" s="705" t="s">
        <v>48</v>
      </c>
      <c r="BP52" s="705"/>
      <c r="BQ52" s="689" t="s">
        <v>562</v>
      </c>
      <c r="BR52" s="690"/>
      <c r="BS52" s="690"/>
      <c r="BT52" s="690"/>
      <c r="BU52" s="690"/>
      <c r="BV52" s="690"/>
      <c r="BW52" s="690"/>
      <c r="BX52" s="690"/>
      <c r="BY52" s="691"/>
      <c r="BZ52" s="705" t="s">
        <v>24</v>
      </c>
      <c r="CA52" s="705"/>
      <c r="CB52" s="705"/>
      <c r="CC52" s="705" t="s">
        <v>25</v>
      </c>
      <c r="CD52" s="705"/>
      <c r="CE52" s="705"/>
      <c r="CF52" s="705" t="s">
        <v>72</v>
      </c>
      <c r="CG52" s="705"/>
      <c r="CH52" s="705"/>
      <c r="CI52" s="705" t="s">
        <v>296</v>
      </c>
      <c r="CJ52" s="705"/>
      <c r="CK52" s="705"/>
      <c r="CL52" s="543"/>
      <c r="CM52" s="161"/>
      <c r="CN52" s="161"/>
      <c r="CO52" s="161"/>
      <c r="CP52" s="299"/>
      <c r="CQ52" s="161"/>
      <c r="CR52" s="161"/>
      <c r="CS52" s="161"/>
      <c r="CT52" s="161"/>
      <c r="CU52" s="299"/>
      <c r="CV52" s="161"/>
      <c r="CW52" s="161"/>
      <c r="CX52" s="161"/>
      <c r="CY52" s="299"/>
      <c r="CZ52" s="161"/>
      <c r="DA52" s="161"/>
      <c r="DB52" s="299"/>
      <c r="DC52" s="161"/>
      <c r="DD52" s="161"/>
      <c r="DE52" s="299"/>
      <c r="DF52" s="161"/>
      <c r="DG52" s="161"/>
      <c r="DH52" s="299"/>
      <c r="DI52" s="161"/>
      <c r="DK52" s="161"/>
      <c r="DL52" s="161"/>
      <c r="DM52" s="161"/>
      <c r="DN52" s="299"/>
      <c r="DO52" s="161"/>
      <c r="DP52" s="161"/>
      <c r="DQ52" s="161"/>
      <c r="DR52" s="161"/>
      <c r="DS52" s="299"/>
      <c r="DT52" s="161"/>
      <c r="DU52" s="161"/>
      <c r="DV52" s="161"/>
      <c r="DW52" s="299"/>
      <c r="DX52" s="161"/>
      <c r="DY52" s="161"/>
      <c r="DZ52" s="299"/>
      <c r="EA52" s="161"/>
      <c r="EB52" s="161"/>
      <c r="EC52" s="299"/>
      <c r="ED52" s="161"/>
      <c r="EE52" s="161"/>
      <c r="EF52" s="299"/>
      <c r="EG52" s="161"/>
    </row>
    <row r="53" spans="1:137" ht="16.5" customHeight="1">
      <c r="A53" s="159"/>
      <c r="B53" s="177"/>
      <c r="C53" s="177"/>
      <c r="D53" s="177"/>
      <c r="E53" s="267"/>
      <c r="F53" s="177"/>
      <c r="G53" s="177"/>
      <c r="H53" s="267"/>
      <c r="I53" s="177"/>
      <c r="J53" s="177"/>
      <c r="K53" s="177"/>
      <c r="L53" s="177"/>
      <c r="M53" s="267"/>
      <c r="N53" s="177"/>
      <c r="O53" s="177"/>
      <c r="P53" s="267"/>
      <c r="Q53" s="177"/>
      <c r="R53" s="177"/>
      <c r="S53" s="267"/>
      <c r="T53" s="177"/>
      <c r="V53" s="669">
        <v>40856</v>
      </c>
      <c r="W53" s="670"/>
      <c r="X53" s="761" t="s">
        <v>137</v>
      </c>
      <c r="Y53" s="672"/>
      <c r="Z53" s="673"/>
      <c r="AA53" s="671" t="s">
        <v>329</v>
      </c>
      <c r="AB53" s="672"/>
      <c r="AC53" s="672"/>
      <c r="AD53" s="672"/>
      <c r="AE53" s="673"/>
      <c r="AF53" s="311" t="s">
        <v>436</v>
      </c>
      <c r="AG53" s="667"/>
      <c r="AH53" s="667"/>
      <c r="AI53" s="667"/>
      <c r="AJ53" s="667">
        <v>880</v>
      </c>
      <c r="AK53" s="667"/>
      <c r="AL53" s="667"/>
      <c r="AM53" s="667">
        <f t="shared" si="12"/>
        <v>53940</v>
      </c>
      <c r="AN53" s="667"/>
      <c r="AO53" s="667"/>
      <c r="AQ53" s="187"/>
      <c r="AR53" s="187"/>
      <c r="AS53" s="479"/>
      <c r="AT53" s="479"/>
      <c r="AU53" s="479"/>
      <c r="AV53" s="479"/>
      <c r="AW53" s="479"/>
      <c r="AX53" s="479"/>
      <c r="AY53" s="479"/>
      <c r="AZ53" s="479"/>
      <c r="BA53" s="479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61"/>
      <c r="BO53" s="705"/>
      <c r="BP53" s="705"/>
      <c r="BQ53" s="689" t="s">
        <v>292</v>
      </c>
      <c r="BR53" s="690"/>
      <c r="BS53" s="691"/>
      <c r="BT53" s="689" t="s">
        <v>293</v>
      </c>
      <c r="BU53" s="690"/>
      <c r="BV53" s="690"/>
      <c r="BW53" s="690"/>
      <c r="BX53" s="691"/>
      <c r="BY53" s="179" t="s">
        <v>294</v>
      </c>
      <c r="BZ53" s="705"/>
      <c r="CA53" s="705"/>
      <c r="CB53" s="705"/>
      <c r="CC53" s="705"/>
      <c r="CD53" s="705"/>
      <c r="CE53" s="705"/>
      <c r="CF53" s="705"/>
      <c r="CG53" s="705"/>
      <c r="CH53" s="705"/>
      <c r="CI53" s="705"/>
      <c r="CJ53" s="705"/>
      <c r="CK53" s="705"/>
      <c r="CL53" s="543"/>
      <c r="CM53" s="161"/>
      <c r="CN53" s="161"/>
      <c r="CO53" s="161"/>
      <c r="CP53" s="299"/>
      <c r="CQ53" s="161"/>
      <c r="CR53" s="161"/>
      <c r="CS53" s="161"/>
      <c r="CT53" s="161"/>
      <c r="CU53" s="299"/>
      <c r="CV53" s="161"/>
      <c r="CW53" s="161"/>
      <c r="CX53" s="161"/>
      <c r="CY53" s="299"/>
      <c r="CZ53" s="161"/>
      <c r="DA53" s="161"/>
      <c r="DB53" s="299"/>
      <c r="DC53" s="161"/>
      <c r="DD53" s="161"/>
      <c r="DE53" s="299"/>
      <c r="DF53" s="161"/>
      <c r="DG53" s="161"/>
      <c r="DH53" s="299"/>
      <c r="DI53" s="161"/>
      <c r="DK53" s="161"/>
      <c r="DL53" s="161"/>
      <c r="DM53" s="161"/>
      <c r="DN53" s="299"/>
      <c r="DO53" s="161"/>
      <c r="DP53" s="161"/>
      <c r="DQ53" s="161"/>
      <c r="DR53" s="161"/>
      <c r="DS53" s="299"/>
      <c r="DT53" s="161"/>
      <c r="DU53" s="161"/>
      <c r="DV53" s="161"/>
      <c r="DW53" s="299"/>
      <c r="DX53" s="161"/>
      <c r="DY53" s="161"/>
      <c r="DZ53" s="299"/>
      <c r="EA53" s="161"/>
      <c r="EB53" s="161"/>
      <c r="EC53" s="299"/>
      <c r="ED53" s="161"/>
      <c r="EE53" s="161"/>
      <c r="EF53" s="299"/>
      <c r="EG53" s="161"/>
    </row>
    <row r="54" spans="1:137" ht="16.5" customHeight="1">
      <c r="A54" s="159"/>
      <c r="B54" s="177"/>
      <c r="C54" s="177"/>
      <c r="D54" s="177"/>
      <c r="E54" s="267"/>
      <c r="F54" s="177"/>
      <c r="G54" s="177"/>
      <c r="H54" s="267"/>
      <c r="I54" s="177"/>
      <c r="J54" s="177"/>
      <c r="K54" s="177"/>
      <c r="L54" s="177"/>
      <c r="M54" s="267"/>
      <c r="N54" s="177"/>
      <c r="O54" s="177"/>
      <c r="P54" s="267"/>
      <c r="Q54" s="177"/>
      <c r="R54" s="177"/>
      <c r="S54" s="267"/>
      <c r="T54" s="177"/>
      <c r="V54" s="669">
        <v>43416</v>
      </c>
      <c r="W54" s="670"/>
      <c r="X54" s="828" t="s">
        <v>49</v>
      </c>
      <c r="Y54" s="726"/>
      <c r="Z54" s="727"/>
      <c r="AA54" s="725" t="s">
        <v>437</v>
      </c>
      <c r="AB54" s="726"/>
      <c r="AC54" s="726"/>
      <c r="AD54" s="726"/>
      <c r="AE54" s="727"/>
      <c r="AF54" s="311" t="s">
        <v>448</v>
      </c>
      <c r="AG54" s="775">
        <v>-53060</v>
      </c>
      <c r="AH54" s="776"/>
      <c r="AI54" s="777"/>
      <c r="AJ54" s="749"/>
      <c r="AK54" s="750"/>
      <c r="AL54" s="719"/>
      <c r="AM54" s="667">
        <f t="shared" si="12"/>
        <v>880</v>
      </c>
      <c r="AN54" s="667"/>
      <c r="AO54" s="667"/>
      <c r="AQ54" s="187"/>
      <c r="AR54" s="187"/>
      <c r="AS54" s="479"/>
      <c r="AT54" s="479"/>
      <c r="AU54" s="479"/>
      <c r="AV54" s="479"/>
      <c r="AW54" s="479"/>
      <c r="AX54" s="479"/>
      <c r="AY54" s="479"/>
      <c r="AZ54" s="479"/>
      <c r="BA54" s="479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61"/>
      <c r="BO54" s="797"/>
      <c r="BP54" s="798"/>
      <c r="BQ54" s="682" t="s">
        <v>461</v>
      </c>
      <c r="BR54" s="682"/>
      <c r="BS54" s="682"/>
      <c r="BT54" s="693"/>
      <c r="BU54" s="693"/>
      <c r="BV54" s="693"/>
      <c r="BW54" s="693"/>
      <c r="BX54" s="694"/>
      <c r="BY54" s="180"/>
      <c r="BZ54" s="683">
        <v>100000</v>
      </c>
      <c r="CA54" s="684"/>
      <c r="CB54" s="685"/>
      <c r="CC54" s="683">
        <v>100000</v>
      </c>
      <c r="CD54" s="684"/>
      <c r="CE54" s="685"/>
      <c r="CF54" s="683">
        <v>0</v>
      </c>
      <c r="CG54" s="684"/>
      <c r="CH54" s="685"/>
      <c r="CI54" s="703">
        <f>SUM(CC54-CF54)</f>
        <v>100000</v>
      </c>
      <c r="CJ54" s="703"/>
      <c r="CK54" s="703"/>
      <c r="CL54" s="188"/>
      <c r="CM54" s="473"/>
      <c r="CN54" s="473"/>
      <c r="CO54" s="473"/>
      <c r="CP54" s="473"/>
      <c r="CQ54" s="473"/>
      <c r="CR54" s="473"/>
      <c r="CS54" s="473"/>
      <c r="CT54" s="473"/>
      <c r="CU54" s="473"/>
      <c r="CV54" s="473"/>
      <c r="CW54" s="473"/>
      <c r="CX54" s="473"/>
      <c r="CY54" s="473"/>
      <c r="CZ54" s="473"/>
      <c r="DA54" s="473"/>
      <c r="DB54" s="473"/>
      <c r="DC54" s="473"/>
      <c r="DD54" s="473"/>
      <c r="DE54" s="473"/>
      <c r="DF54" s="473"/>
      <c r="DG54" s="473"/>
      <c r="DH54" s="473"/>
      <c r="DI54" s="473"/>
      <c r="DK54" s="161"/>
      <c r="DL54" s="161"/>
      <c r="DM54" s="161"/>
      <c r="DN54" s="299"/>
      <c r="DO54" s="161"/>
      <c r="DP54" s="161"/>
      <c r="DQ54" s="161"/>
      <c r="DR54" s="161"/>
      <c r="DS54" s="299"/>
      <c r="DT54" s="161"/>
      <c r="DU54" s="161"/>
      <c r="DV54" s="161"/>
      <c r="DW54" s="299"/>
      <c r="DX54" s="161"/>
      <c r="DY54" s="161"/>
      <c r="DZ54" s="299"/>
      <c r="EA54" s="161"/>
      <c r="EB54" s="161"/>
      <c r="EC54" s="299"/>
      <c r="ED54" s="161"/>
      <c r="EE54" s="161"/>
      <c r="EF54" s="299"/>
      <c r="EG54" s="161"/>
    </row>
    <row r="55" spans="1:137" ht="16.5" customHeight="1">
      <c r="V55" s="669">
        <v>43416</v>
      </c>
      <c r="W55" s="670"/>
      <c r="X55" s="761" t="s">
        <v>137</v>
      </c>
      <c r="Y55" s="672"/>
      <c r="Z55" s="673"/>
      <c r="AA55" s="671" t="s">
        <v>329</v>
      </c>
      <c r="AB55" s="672"/>
      <c r="AC55" s="672"/>
      <c r="AD55" s="672"/>
      <c r="AE55" s="673"/>
      <c r="AF55" s="311" t="s">
        <v>509</v>
      </c>
      <c r="AG55" s="749"/>
      <c r="AH55" s="750"/>
      <c r="AI55" s="719"/>
      <c r="AJ55" s="749">
        <v>880</v>
      </c>
      <c r="AK55" s="750"/>
      <c r="AL55" s="719"/>
      <c r="AM55" s="667">
        <f t="shared" si="12"/>
        <v>0</v>
      </c>
      <c r="AN55" s="667"/>
      <c r="AO55" s="667"/>
      <c r="AQ55" s="187"/>
      <c r="AR55" s="187"/>
      <c r="AS55" s="479"/>
      <c r="AT55" s="479"/>
      <c r="AU55" s="479"/>
      <c r="AV55" s="479"/>
      <c r="AW55" s="479"/>
      <c r="AX55" s="479"/>
      <c r="AY55" s="479"/>
      <c r="AZ55" s="479"/>
      <c r="BA55" s="479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61"/>
      <c r="BO55" s="797">
        <v>43384</v>
      </c>
      <c r="BP55" s="798"/>
      <c r="BQ55" s="692" t="s">
        <v>461</v>
      </c>
      <c r="BR55" s="693"/>
      <c r="BS55" s="694"/>
      <c r="BT55" s="692" t="s">
        <v>462</v>
      </c>
      <c r="BU55" s="693"/>
      <c r="BV55" s="693"/>
      <c r="BW55" s="693"/>
      <c r="BX55" s="694"/>
      <c r="BY55" s="174" t="s">
        <v>514</v>
      </c>
      <c r="BZ55" s="692"/>
      <c r="CA55" s="693"/>
      <c r="CB55" s="694"/>
      <c r="CC55" s="683"/>
      <c r="CD55" s="684"/>
      <c r="CE55" s="685"/>
      <c r="CF55" s="683">
        <v>18200</v>
      </c>
      <c r="CG55" s="684"/>
      <c r="CH55" s="685"/>
      <c r="CI55" s="703">
        <f>SUM(CI54+CE55-CF55)</f>
        <v>81800</v>
      </c>
      <c r="CJ55" s="703"/>
      <c r="CK55" s="703"/>
      <c r="CL55" s="188"/>
      <c r="CM55" s="473"/>
      <c r="CN55" s="473"/>
      <c r="CO55" s="473"/>
      <c r="CP55" s="473"/>
      <c r="CQ55" s="473"/>
      <c r="CR55" s="473"/>
      <c r="CS55" s="473"/>
      <c r="CT55" s="473"/>
      <c r="CU55" s="473"/>
      <c r="CV55" s="473"/>
      <c r="CW55" s="473"/>
      <c r="CX55" s="473"/>
      <c r="CY55" s="473"/>
      <c r="CZ55" s="473"/>
      <c r="DA55" s="473"/>
      <c r="DB55" s="473"/>
      <c r="DC55" s="473"/>
      <c r="DD55" s="473"/>
      <c r="DE55" s="473"/>
      <c r="DF55" s="473"/>
      <c r="DG55" s="473"/>
      <c r="DH55" s="473"/>
      <c r="DI55" s="473"/>
      <c r="DK55" s="161"/>
      <c r="DL55" s="161"/>
      <c r="DM55" s="161"/>
      <c r="DN55" s="299"/>
      <c r="DO55" s="161"/>
      <c r="DP55" s="161"/>
      <c r="DQ55" s="161"/>
      <c r="DR55" s="161"/>
      <c r="DS55" s="299"/>
      <c r="DT55" s="161"/>
      <c r="DU55" s="161"/>
      <c r="DV55" s="161"/>
      <c r="DW55" s="299"/>
      <c r="DX55" s="161"/>
      <c r="DY55" s="161"/>
      <c r="DZ55" s="299"/>
      <c r="EA55" s="161"/>
      <c r="EB55" s="161"/>
      <c r="EC55" s="299"/>
      <c r="ED55" s="161"/>
      <c r="EE55" s="161"/>
      <c r="EF55" s="299"/>
      <c r="EG55" s="161"/>
    </row>
    <row r="56" spans="1:137" ht="16.5" customHeight="1">
      <c r="V56" s="779"/>
      <c r="W56" s="779"/>
      <c r="X56" s="675"/>
      <c r="Y56" s="676"/>
      <c r="Z56" s="676"/>
      <c r="AA56" s="676"/>
      <c r="AB56" s="676"/>
      <c r="AC56" s="676"/>
      <c r="AD56" s="676"/>
      <c r="AE56" s="676"/>
      <c r="AF56" s="677"/>
      <c r="AG56" s="667"/>
      <c r="AH56" s="667"/>
      <c r="AI56" s="667"/>
      <c r="AJ56" s="667"/>
      <c r="AK56" s="667"/>
      <c r="AL56" s="667"/>
      <c r="AM56" s="749"/>
      <c r="AN56" s="750"/>
      <c r="AO56" s="719"/>
      <c r="AQ56" s="187"/>
      <c r="AR56" s="187"/>
      <c r="AS56" s="177"/>
      <c r="AT56" s="267"/>
      <c r="AU56" s="177"/>
      <c r="AV56" s="177"/>
      <c r="AW56" s="177"/>
      <c r="AX56" s="177"/>
      <c r="AY56" s="267"/>
      <c r="AZ56" s="177"/>
      <c r="BA56" s="177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61"/>
      <c r="BO56" s="797">
        <v>43388</v>
      </c>
      <c r="BP56" s="798"/>
      <c r="BQ56" s="692" t="s">
        <v>461</v>
      </c>
      <c r="BR56" s="693"/>
      <c r="BS56" s="694"/>
      <c r="BT56" s="734" t="s">
        <v>463</v>
      </c>
      <c r="BU56" s="735"/>
      <c r="BV56" s="735"/>
      <c r="BW56" s="735"/>
      <c r="BX56" s="736"/>
      <c r="BY56" s="174" t="s">
        <v>302</v>
      </c>
      <c r="BZ56" s="692"/>
      <c r="CA56" s="693"/>
      <c r="CB56" s="694"/>
      <c r="CC56" s="729"/>
      <c r="CD56" s="730"/>
      <c r="CE56" s="731"/>
      <c r="CF56" s="683">
        <v>68500</v>
      </c>
      <c r="CG56" s="684"/>
      <c r="CH56" s="685"/>
      <c r="CI56" s="703">
        <f>SUM(CI55+CC56-CF56)</f>
        <v>13300</v>
      </c>
      <c r="CJ56" s="703"/>
      <c r="CK56" s="703"/>
      <c r="CL56" s="188"/>
      <c r="CM56" s="473"/>
      <c r="CN56" s="473"/>
      <c r="CO56" s="473"/>
      <c r="CP56" s="473"/>
      <c r="CQ56" s="473"/>
      <c r="CR56" s="473"/>
      <c r="CS56" s="473"/>
      <c r="CT56" s="473"/>
      <c r="CU56" s="473"/>
      <c r="CV56" s="473"/>
      <c r="CW56" s="473"/>
      <c r="CX56" s="473"/>
      <c r="CY56" s="473"/>
      <c r="CZ56" s="473"/>
      <c r="DA56" s="473"/>
      <c r="DB56" s="473"/>
      <c r="DC56" s="473"/>
      <c r="DD56" s="473"/>
      <c r="DE56" s="473"/>
      <c r="DF56" s="473"/>
      <c r="DG56" s="473"/>
      <c r="DH56" s="473"/>
      <c r="DI56" s="473"/>
      <c r="DK56" s="161"/>
      <c r="DL56" s="161"/>
      <c r="DM56" s="161"/>
      <c r="DN56" s="299"/>
      <c r="DO56" s="161"/>
      <c r="DP56" s="161"/>
      <c r="DQ56" s="161"/>
      <c r="DR56" s="161"/>
      <c r="DS56" s="299"/>
      <c r="DT56" s="161"/>
      <c r="DU56" s="161"/>
      <c r="DV56" s="161"/>
      <c r="DW56" s="299"/>
      <c r="DX56" s="161"/>
      <c r="DY56" s="161"/>
      <c r="DZ56" s="299"/>
      <c r="EA56" s="161"/>
      <c r="EB56" s="161"/>
      <c r="EC56" s="299"/>
      <c r="ED56" s="161"/>
      <c r="EE56" s="161"/>
      <c r="EF56" s="299"/>
      <c r="EG56" s="161"/>
    </row>
    <row r="57" spans="1:137" ht="16.5" customHeight="1">
      <c r="V57" s="779"/>
      <c r="W57" s="780"/>
      <c r="X57" s="755" t="s">
        <v>64</v>
      </c>
      <c r="Y57" s="756"/>
      <c r="Z57" s="756"/>
      <c r="AA57" s="756"/>
      <c r="AB57" s="756"/>
      <c r="AC57" s="756"/>
      <c r="AD57" s="756"/>
      <c r="AE57" s="756"/>
      <c r="AF57" s="757"/>
      <c r="AG57" s="781">
        <f>SUM(AG50:AG56)</f>
        <v>-173060</v>
      </c>
      <c r="AH57" s="781"/>
      <c r="AI57" s="781"/>
      <c r="AJ57" s="667">
        <f>SUM(AJ50:AJ56)</f>
        <v>126670</v>
      </c>
      <c r="AK57" s="667"/>
      <c r="AL57" s="667"/>
      <c r="AM57" s="749"/>
      <c r="AN57" s="750"/>
      <c r="AO57" s="719"/>
      <c r="AQ57" s="187"/>
      <c r="AR57" s="187"/>
      <c r="AS57" s="177"/>
      <c r="AT57" s="267"/>
      <c r="AU57" s="177"/>
      <c r="AV57" s="177"/>
      <c r="AW57" s="177"/>
      <c r="AX57" s="177"/>
      <c r="AY57" s="267"/>
      <c r="AZ57" s="177"/>
      <c r="BA57" s="177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61"/>
      <c r="BO57" s="797"/>
      <c r="BP57" s="798"/>
      <c r="BQ57" s="689" t="s">
        <v>767</v>
      </c>
      <c r="BR57" s="690"/>
      <c r="BS57" s="690"/>
      <c r="BT57" s="690"/>
      <c r="BU57" s="690"/>
      <c r="BV57" s="690"/>
      <c r="BW57" s="690"/>
      <c r="BX57" s="690"/>
      <c r="BY57" s="691"/>
      <c r="BZ57" s="692"/>
      <c r="CA57" s="693"/>
      <c r="CB57" s="694"/>
      <c r="CC57" s="729">
        <v>-13300</v>
      </c>
      <c r="CD57" s="730"/>
      <c r="CE57" s="731"/>
      <c r="CF57" s="683"/>
      <c r="CG57" s="684"/>
      <c r="CH57" s="685"/>
      <c r="CI57" s="703">
        <f>SUM(CI56+CC57-CF57)</f>
        <v>0</v>
      </c>
      <c r="CJ57" s="703"/>
      <c r="CK57" s="703"/>
      <c r="CL57" s="188"/>
      <c r="CM57" s="473"/>
      <c r="CN57" s="473"/>
      <c r="CO57" s="473"/>
      <c r="CP57" s="473"/>
      <c r="CQ57" s="473"/>
      <c r="CR57" s="473"/>
      <c r="CS57" s="473"/>
      <c r="CT57" s="473"/>
      <c r="CU57" s="473"/>
      <c r="CV57" s="473"/>
      <c r="CW57" s="473"/>
      <c r="CX57" s="473"/>
      <c r="CY57" s="473"/>
      <c r="CZ57" s="473"/>
      <c r="DA57" s="473"/>
      <c r="DB57" s="473"/>
      <c r="DC57" s="473"/>
      <c r="DD57" s="473"/>
      <c r="DE57" s="473"/>
      <c r="DF57" s="473"/>
      <c r="DG57" s="473"/>
      <c r="DH57" s="473"/>
      <c r="DI57" s="473"/>
      <c r="DK57" s="161"/>
      <c r="DL57" s="161"/>
      <c r="DM57" s="161"/>
      <c r="DN57" s="299"/>
      <c r="DO57" s="161"/>
      <c r="DP57" s="161"/>
      <c r="DQ57" s="161"/>
      <c r="DR57" s="161"/>
      <c r="DS57" s="299"/>
      <c r="DT57" s="161"/>
      <c r="DU57" s="161"/>
      <c r="DV57" s="161"/>
      <c r="DW57" s="299"/>
      <c r="DX57" s="161"/>
      <c r="DY57" s="161"/>
      <c r="DZ57" s="299"/>
      <c r="EA57" s="161"/>
      <c r="EB57" s="161"/>
      <c r="EC57" s="299"/>
      <c r="ED57" s="161"/>
      <c r="EE57" s="161"/>
      <c r="EF57" s="299"/>
      <c r="EG57" s="161"/>
    </row>
    <row r="58" spans="1:137" ht="16.5" customHeight="1">
      <c r="V58" s="779"/>
      <c r="W58" s="780"/>
      <c r="X58" s="755" t="s">
        <v>58</v>
      </c>
      <c r="Y58" s="756"/>
      <c r="Z58" s="756"/>
      <c r="AA58" s="756"/>
      <c r="AB58" s="756"/>
      <c r="AC58" s="756"/>
      <c r="AD58" s="756"/>
      <c r="AE58" s="756"/>
      <c r="AF58" s="757"/>
      <c r="AG58" s="667">
        <f>SUM(AG49+AG57)</f>
        <v>1573940</v>
      </c>
      <c r="AH58" s="667"/>
      <c r="AI58" s="667"/>
      <c r="AJ58" s="667">
        <f>SUM(AJ49+AJ57)</f>
        <v>1573940</v>
      </c>
      <c r="AK58" s="667"/>
      <c r="AL58" s="667"/>
      <c r="AM58" s="667">
        <f>SUM(AG58-AJ58)</f>
        <v>0</v>
      </c>
      <c r="AN58" s="667"/>
      <c r="AO58" s="667"/>
      <c r="AQ58" s="187"/>
      <c r="AR58" s="187"/>
      <c r="AS58" s="177"/>
      <c r="AT58" s="267"/>
      <c r="AU58" s="177"/>
      <c r="AV58" s="177"/>
      <c r="AW58" s="177"/>
      <c r="AX58" s="177"/>
      <c r="AY58" s="267"/>
      <c r="AZ58" s="177"/>
      <c r="BA58" s="177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61"/>
      <c r="BO58" s="797"/>
      <c r="BP58" s="798"/>
      <c r="BQ58" s="689" t="s">
        <v>450</v>
      </c>
      <c r="BR58" s="690"/>
      <c r="BS58" s="690"/>
      <c r="BT58" s="690"/>
      <c r="BU58" s="690"/>
      <c r="BV58" s="690"/>
      <c r="BW58" s="690"/>
      <c r="BX58" s="690"/>
      <c r="BY58" s="691"/>
      <c r="BZ58" s="683">
        <f>SUM(BZ54:BZ55)</f>
        <v>100000</v>
      </c>
      <c r="CA58" s="684"/>
      <c r="CB58" s="685"/>
      <c r="CC58" s="683">
        <f>SUM(CC54:CC57)</f>
        <v>86700</v>
      </c>
      <c r="CD58" s="684"/>
      <c r="CE58" s="685"/>
      <c r="CF58" s="683">
        <f>SUM(CF54:CF57)</f>
        <v>86700</v>
      </c>
      <c r="CG58" s="684"/>
      <c r="CH58" s="685"/>
      <c r="CI58" s="692"/>
      <c r="CJ58" s="693"/>
      <c r="CK58" s="694"/>
      <c r="CL58" s="547"/>
      <c r="CM58" s="161"/>
      <c r="CN58" s="161"/>
      <c r="CO58" s="161"/>
      <c r="CP58" s="299"/>
      <c r="CQ58" s="161"/>
      <c r="CR58" s="161"/>
      <c r="CS58" s="161"/>
      <c r="CT58" s="161"/>
      <c r="CU58" s="299"/>
      <c r="CV58" s="161"/>
      <c r="CW58" s="161"/>
      <c r="CX58" s="161"/>
      <c r="CY58" s="299"/>
      <c r="CZ58" s="161"/>
      <c r="DA58" s="161"/>
      <c r="DB58" s="299"/>
      <c r="DC58" s="161"/>
      <c r="DD58" s="161"/>
      <c r="DE58" s="299"/>
      <c r="DF58" s="161"/>
      <c r="DG58" s="161"/>
      <c r="DH58" s="299"/>
      <c r="DI58" s="161"/>
      <c r="DK58" s="197"/>
      <c r="DL58" s="197"/>
      <c r="DM58" s="197"/>
      <c r="DN58" s="299"/>
      <c r="DO58" s="197"/>
      <c r="DP58" s="197"/>
      <c r="DQ58" s="197"/>
      <c r="DR58" s="197"/>
      <c r="DS58" s="299"/>
      <c r="DT58" s="197"/>
      <c r="DU58" s="197"/>
      <c r="DV58" s="197"/>
      <c r="DW58" s="299"/>
      <c r="DX58" s="197"/>
      <c r="DY58" s="197"/>
      <c r="DZ58" s="299"/>
      <c r="EA58" s="197"/>
      <c r="EB58" s="197"/>
      <c r="EC58" s="299"/>
      <c r="ED58" s="197"/>
      <c r="EE58" s="197"/>
      <c r="EF58" s="299"/>
      <c r="EG58" s="197"/>
    </row>
    <row r="59" spans="1:137" ht="16.5" customHeight="1"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Q59" s="187"/>
      <c r="AR59" s="187"/>
      <c r="AS59" s="177"/>
      <c r="AT59" s="267"/>
      <c r="AU59" s="177"/>
      <c r="AV59" s="177"/>
      <c r="AW59" s="177"/>
      <c r="AX59" s="177"/>
      <c r="AY59" s="267"/>
      <c r="AZ59" s="177"/>
      <c r="BA59" s="177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61"/>
      <c r="BO59" s="797"/>
      <c r="BP59" s="798"/>
      <c r="BQ59" s="689" t="s">
        <v>58</v>
      </c>
      <c r="BR59" s="690"/>
      <c r="BS59" s="690"/>
      <c r="BT59" s="690"/>
      <c r="BU59" s="690"/>
      <c r="BV59" s="690"/>
      <c r="BW59" s="690"/>
      <c r="BX59" s="690"/>
      <c r="BY59" s="691"/>
      <c r="BZ59" s="683">
        <f>SUM(BZ58)</f>
        <v>100000</v>
      </c>
      <c r="CA59" s="684"/>
      <c r="CB59" s="685"/>
      <c r="CC59" s="683">
        <f>SUM(CC58)</f>
        <v>86700</v>
      </c>
      <c r="CD59" s="684"/>
      <c r="CE59" s="685"/>
      <c r="CF59" s="683">
        <f>SUM(CF58)</f>
        <v>86700</v>
      </c>
      <c r="CG59" s="684"/>
      <c r="CH59" s="685"/>
      <c r="CI59" s="683">
        <f>SUM(CC59-CF59)</f>
        <v>0</v>
      </c>
      <c r="CJ59" s="684"/>
      <c r="CK59" s="685"/>
      <c r="CL59" s="548"/>
      <c r="CM59" s="473"/>
      <c r="CN59" s="473"/>
      <c r="CO59" s="473"/>
      <c r="CP59" s="473"/>
      <c r="CQ59" s="473"/>
      <c r="CR59" s="473"/>
      <c r="CS59" s="473"/>
      <c r="CT59" s="473"/>
      <c r="CU59" s="473"/>
      <c r="CV59" s="473"/>
      <c r="CW59" s="473"/>
      <c r="CX59" s="473"/>
      <c r="CY59" s="473"/>
      <c r="CZ59" s="473"/>
      <c r="DA59" s="473"/>
      <c r="DB59" s="473"/>
      <c r="DC59" s="473"/>
      <c r="DD59" s="473"/>
      <c r="DE59" s="473"/>
      <c r="DF59" s="473"/>
      <c r="DG59" s="473"/>
      <c r="DH59" s="473"/>
      <c r="DI59" s="473"/>
      <c r="DK59" s="161"/>
      <c r="DL59" s="161"/>
      <c r="DM59" s="161"/>
      <c r="DN59" s="299"/>
      <c r="DO59" s="161"/>
      <c r="DP59" s="161"/>
      <c r="DQ59" s="161"/>
      <c r="DR59" s="161"/>
      <c r="DS59" s="299"/>
      <c r="DT59" s="161"/>
      <c r="DU59" s="161"/>
      <c r="DV59" s="161"/>
      <c r="DW59" s="299"/>
      <c r="DX59" s="161"/>
      <c r="DY59" s="161"/>
      <c r="DZ59" s="299"/>
      <c r="EA59" s="161"/>
      <c r="EB59" s="161"/>
      <c r="EC59" s="299"/>
      <c r="ED59" s="161"/>
      <c r="EE59" s="161"/>
      <c r="EF59" s="299"/>
      <c r="EG59" s="161"/>
    </row>
    <row r="60" spans="1:137" ht="16.5" customHeight="1">
      <c r="A60" s="606" t="s">
        <v>521</v>
      </c>
      <c r="B60" s="606"/>
      <c r="C60" s="606"/>
      <c r="D60" s="606"/>
      <c r="E60" s="606"/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06"/>
      <c r="S60" s="606"/>
      <c r="T60" s="606"/>
      <c r="V60" s="778" t="s">
        <v>124</v>
      </c>
      <c r="W60" s="778"/>
      <c r="X60" s="778"/>
      <c r="Y60" s="778"/>
      <c r="Z60" s="778"/>
      <c r="AA60" s="778"/>
      <c r="AB60" s="778"/>
      <c r="AC60" s="778"/>
      <c r="AD60" s="778"/>
      <c r="AE60" s="778"/>
      <c r="AF60" s="778"/>
      <c r="AG60" s="778"/>
      <c r="AH60" s="778"/>
      <c r="AI60" s="778"/>
      <c r="AJ60" s="778"/>
      <c r="AK60" s="778"/>
      <c r="AL60" s="778"/>
      <c r="AM60" s="778"/>
      <c r="AN60" s="778"/>
      <c r="AO60" s="778"/>
      <c r="AQ60" s="606" t="s">
        <v>125</v>
      </c>
      <c r="AR60" s="606"/>
      <c r="AS60" s="606"/>
      <c r="AT60" s="606"/>
      <c r="AU60" s="606"/>
      <c r="AV60" s="606"/>
      <c r="AW60" s="606"/>
      <c r="AX60" s="606"/>
      <c r="AY60" s="606"/>
      <c r="AZ60" s="606"/>
      <c r="BA60" s="606"/>
      <c r="BB60" s="606"/>
      <c r="BC60" s="606"/>
      <c r="BD60" s="606"/>
      <c r="BE60" s="606"/>
      <c r="BF60" s="606"/>
      <c r="BG60" s="606"/>
      <c r="BH60" s="606"/>
      <c r="BI60" s="606"/>
      <c r="BJ60" s="606"/>
      <c r="BK60" s="606"/>
      <c r="BL60" s="606"/>
      <c r="BM60" s="606"/>
      <c r="BN60" s="161"/>
      <c r="BO60" s="605" t="s">
        <v>478</v>
      </c>
      <c r="BP60" s="605"/>
      <c r="BQ60" s="605"/>
      <c r="BR60" s="605"/>
      <c r="BS60" s="605"/>
      <c r="BT60" s="605"/>
      <c r="BU60" s="605"/>
      <c r="BV60" s="605"/>
      <c r="BW60" s="605"/>
      <c r="BX60" s="605"/>
      <c r="BY60" s="605"/>
      <c r="BZ60" s="605"/>
      <c r="CA60" s="605"/>
      <c r="CB60" s="605"/>
      <c r="CC60" s="605"/>
      <c r="CD60" s="605"/>
      <c r="CE60" s="605"/>
      <c r="CF60" s="605"/>
      <c r="CG60" s="605"/>
      <c r="CH60" s="605"/>
      <c r="CI60" s="605"/>
      <c r="CJ60" s="605"/>
      <c r="CK60" s="605"/>
      <c r="CL60" s="543"/>
      <c r="CM60" s="606" t="s">
        <v>126</v>
      </c>
      <c r="CN60" s="606"/>
      <c r="CO60" s="606"/>
      <c r="CP60" s="606"/>
      <c r="CQ60" s="606"/>
      <c r="CR60" s="606"/>
      <c r="CS60" s="606"/>
      <c r="CT60" s="606"/>
      <c r="CU60" s="606"/>
      <c r="CV60" s="606"/>
      <c r="CW60" s="606"/>
      <c r="CX60" s="606"/>
      <c r="CY60" s="606"/>
      <c r="CZ60" s="606"/>
      <c r="DA60" s="606"/>
      <c r="DB60" s="606"/>
      <c r="DC60" s="606"/>
      <c r="DD60" s="606"/>
      <c r="DE60" s="606"/>
      <c r="DF60" s="606"/>
      <c r="DG60" s="606"/>
      <c r="DH60" s="606"/>
      <c r="DI60" s="606"/>
      <c r="DK60" s="606" t="s">
        <v>480</v>
      </c>
      <c r="DL60" s="606"/>
      <c r="DM60" s="606"/>
      <c r="DN60" s="606"/>
      <c r="DO60" s="606"/>
      <c r="DP60" s="606"/>
      <c r="DQ60" s="606"/>
      <c r="DR60" s="606"/>
      <c r="DS60" s="606"/>
      <c r="DT60" s="606"/>
      <c r="DU60" s="606"/>
      <c r="DV60" s="606"/>
      <c r="DW60" s="606"/>
      <c r="DX60" s="606"/>
      <c r="DY60" s="606"/>
      <c r="DZ60" s="606"/>
      <c r="EA60" s="606"/>
      <c r="EB60" s="606"/>
      <c r="EC60" s="606"/>
      <c r="ED60" s="606"/>
      <c r="EE60" s="606"/>
      <c r="EF60" s="606"/>
      <c r="EG60" s="606"/>
    </row>
    <row r="61" spans="1:137" ht="15.75" customHeight="1">
      <c r="BN61" s="161"/>
      <c r="BO61" s="473"/>
      <c r="BP61" s="473"/>
      <c r="BQ61" s="473"/>
      <c r="BR61" s="473"/>
      <c r="BS61" s="473"/>
      <c r="BT61" s="473"/>
      <c r="BU61" s="473"/>
      <c r="BV61" s="473"/>
      <c r="BW61" s="473"/>
      <c r="BX61" s="473"/>
      <c r="BY61" s="473"/>
      <c r="BZ61" s="473"/>
      <c r="CA61" s="473"/>
      <c r="CB61" s="473"/>
      <c r="CC61" s="473"/>
      <c r="CD61" s="473"/>
      <c r="CE61" s="473"/>
      <c r="CF61" s="473"/>
      <c r="CG61" s="473"/>
      <c r="CH61" s="473"/>
      <c r="CI61" s="473"/>
      <c r="CJ61" s="473"/>
      <c r="CK61" s="473"/>
      <c r="CL61" s="473"/>
    </row>
    <row r="62" spans="1:137" ht="15.75" customHeight="1">
      <c r="BN62" s="161"/>
      <c r="BO62" s="473"/>
      <c r="BP62" s="473"/>
      <c r="BQ62" s="473"/>
      <c r="BR62" s="473"/>
      <c r="BS62" s="473"/>
      <c r="BT62" s="473"/>
      <c r="BU62" s="473"/>
      <c r="BV62" s="473"/>
      <c r="BW62" s="473"/>
      <c r="BX62" s="473"/>
      <c r="BY62" s="473"/>
      <c r="BZ62" s="473"/>
      <c r="CA62" s="473"/>
      <c r="CB62" s="473"/>
      <c r="CC62" s="473"/>
      <c r="CD62" s="473"/>
      <c r="CE62" s="473"/>
      <c r="CF62" s="473"/>
      <c r="CG62" s="473"/>
      <c r="CH62" s="473"/>
      <c r="CI62" s="473"/>
      <c r="CJ62" s="473"/>
      <c r="CK62" s="473"/>
      <c r="CL62" s="473"/>
    </row>
    <row r="63" spans="1:137" ht="15.75" customHeight="1">
      <c r="BN63" s="161"/>
      <c r="BO63" s="473"/>
      <c r="BP63" s="473"/>
      <c r="BQ63" s="473"/>
      <c r="BR63" s="473"/>
      <c r="BS63" s="473"/>
      <c r="BT63" s="473"/>
      <c r="BU63" s="473"/>
      <c r="BV63" s="473"/>
      <c r="BW63" s="473"/>
      <c r="BX63" s="473"/>
      <c r="BY63" s="473"/>
      <c r="BZ63" s="473"/>
      <c r="CA63" s="473"/>
      <c r="CB63" s="473"/>
      <c r="CC63" s="473"/>
      <c r="CD63" s="473"/>
      <c r="CE63" s="473"/>
      <c r="CF63" s="473"/>
      <c r="CG63" s="473"/>
      <c r="CH63" s="473"/>
      <c r="CI63" s="473"/>
      <c r="CJ63" s="473"/>
      <c r="CK63" s="473"/>
      <c r="CL63" s="473"/>
    </row>
    <row r="64" spans="1:137" ht="15.75" customHeight="1">
      <c r="BN64" s="161"/>
      <c r="BO64" s="473"/>
      <c r="BP64" s="473"/>
      <c r="BQ64" s="473"/>
      <c r="BR64" s="473"/>
      <c r="BS64" s="473"/>
      <c r="BT64" s="473"/>
      <c r="BU64" s="473"/>
      <c r="BV64" s="473"/>
      <c r="BW64" s="473"/>
      <c r="BX64" s="473"/>
      <c r="BY64" s="473"/>
      <c r="BZ64" s="473"/>
      <c r="CA64" s="473"/>
      <c r="CB64" s="473"/>
      <c r="CC64" s="473"/>
      <c r="CD64" s="473"/>
      <c r="CE64" s="473"/>
      <c r="CF64" s="473"/>
      <c r="CG64" s="473"/>
      <c r="CH64" s="473"/>
      <c r="CI64" s="473"/>
      <c r="CJ64" s="473"/>
      <c r="CK64" s="473"/>
      <c r="CL64" s="473"/>
    </row>
    <row r="65" spans="66:90" ht="15.75" customHeight="1">
      <c r="BN65" s="161"/>
      <c r="BO65" s="473"/>
      <c r="BP65" s="473"/>
      <c r="BQ65" s="473"/>
      <c r="BR65" s="473"/>
      <c r="BS65" s="473"/>
      <c r="BT65" s="473"/>
      <c r="BU65" s="473"/>
      <c r="BV65" s="473"/>
      <c r="BW65" s="473"/>
      <c r="BX65" s="473"/>
      <c r="BY65" s="473"/>
      <c r="BZ65" s="473"/>
      <c r="CA65" s="473"/>
      <c r="CB65" s="473"/>
      <c r="CC65" s="473"/>
      <c r="CD65" s="473"/>
      <c r="CE65" s="473"/>
      <c r="CF65" s="473"/>
      <c r="CG65" s="473"/>
      <c r="CH65" s="473"/>
      <c r="CI65" s="473"/>
      <c r="CJ65" s="473"/>
      <c r="CK65" s="473"/>
      <c r="CL65" s="473"/>
    </row>
    <row r="66" spans="66:90" ht="15.75" customHeight="1">
      <c r="BN66" s="161"/>
      <c r="BO66" s="473"/>
      <c r="BP66" s="473"/>
      <c r="BQ66" s="473"/>
      <c r="BR66" s="473"/>
      <c r="BS66" s="473"/>
      <c r="BT66" s="473"/>
      <c r="BU66" s="473"/>
      <c r="BV66" s="473"/>
      <c r="BW66" s="473"/>
      <c r="BX66" s="473"/>
      <c r="BY66" s="473"/>
      <c r="BZ66" s="473"/>
      <c r="CA66" s="473"/>
      <c r="CB66" s="473"/>
      <c r="CC66" s="473"/>
      <c r="CD66" s="473"/>
      <c r="CE66" s="473"/>
      <c r="CF66" s="473"/>
      <c r="CG66" s="473"/>
      <c r="CH66" s="473"/>
      <c r="CI66" s="473"/>
      <c r="CJ66" s="473"/>
      <c r="CK66" s="473"/>
      <c r="CL66" s="473"/>
    </row>
    <row r="67" spans="66:90" ht="15.75" customHeight="1">
      <c r="BN67" s="161"/>
      <c r="BO67" s="473"/>
      <c r="BP67" s="473"/>
      <c r="BQ67" s="473"/>
      <c r="BR67" s="473"/>
      <c r="BS67" s="473"/>
      <c r="BT67" s="473"/>
      <c r="BU67" s="473"/>
      <c r="BV67" s="473"/>
      <c r="BW67" s="473"/>
      <c r="BX67" s="473"/>
      <c r="BY67" s="473"/>
      <c r="BZ67" s="473"/>
      <c r="CA67" s="473"/>
      <c r="CB67" s="473"/>
      <c r="CC67" s="473"/>
      <c r="CD67" s="473"/>
      <c r="CE67" s="473"/>
      <c r="CF67" s="473"/>
      <c r="CG67" s="473"/>
      <c r="CH67" s="473"/>
      <c r="CI67" s="473"/>
      <c r="CJ67" s="473"/>
      <c r="CK67" s="473"/>
      <c r="CL67" s="473"/>
    </row>
    <row r="68" spans="66:90" ht="15.75" customHeight="1">
      <c r="BN68" s="161"/>
      <c r="BO68" s="473"/>
      <c r="BP68" s="473"/>
      <c r="BQ68" s="473"/>
      <c r="BR68" s="473"/>
      <c r="BS68" s="473"/>
      <c r="BT68" s="473"/>
      <c r="BU68" s="473"/>
      <c r="BV68" s="473"/>
      <c r="BW68" s="473"/>
      <c r="BX68" s="473"/>
      <c r="BY68" s="473"/>
      <c r="BZ68" s="473"/>
      <c r="CA68" s="473"/>
      <c r="CB68" s="473"/>
      <c r="CC68" s="473"/>
      <c r="CD68" s="473"/>
      <c r="CE68" s="473"/>
      <c r="CF68" s="473"/>
      <c r="CG68" s="473"/>
      <c r="CH68" s="473"/>
      <c r="CI68" s="473"/>
      <c r="CJ68" s="473"/>
      <c r="CK68" s="473"/>
      <c r="CL68" s="473"/>
    </row>
    <row r="69" spans="66:90" ht="15.75" customHeight="1">
      <c r="BN69" s="161"/>
      <c r="BO69" s="473"/>
      <c r="BP69" s="473"/>
      <c r="BQ69" s="473"/>
      <c r="BR69" s="473"/>
      <c r="BS69" s="473"/>
      <c r="BT69" s="473"/>
      <c r="BU69" s="473"/>
      <c r="BV69" s="473"/>
      <c r="BW69" s="473"/>
      <c r="BX69" s="473"/>
      <c r="BY69" s="473"/>
      <c r="BZ69" s="473"/>
      <c r="CA69" s="473"/>
      <c r="CB69" s="473"/>
      <c r="CC69" s="473"/>
      <c r="CD69" s="473"/>
      <c r="CE69" s="473"/>
      <c r="CF69" s="473"/>
      <c r="CG69" s="473"/>
      <c r="CH69" s="473"/>
      <c r="CI69" s="473"/>
      <c r="CJ69" s="473"/>
      <c r="CK69" s="473"/>
      <c r="CL69" s="473"/>
    </row>
    <row r="70" spans="66:90" ht="15.75" customHeight="1">
      <c r="BN70" s="161"/>
      <c r="BO70" s="473"/>
      <c r="BP70" s="473"/>
      <c r="BQ70" s="473"/>
      <c r="BR70" s="473"/>
      <c r="BS70" s="473"/>
      <c r="BT70" s="473"/>
      <c r="BU70" s="473"/>
      <c r="BV70" s="473"/>
      <c r="BW70" s="473"/>
      <c r="BX70" s="473"/>
      <c r="BY70" s="473"/>
      <c r="BZ70" s="473"/>
      <c r="CA70" s="473"/>
      <c r="CB70" s="473"/>
      <c r="CC70" s="473"/>
      <c r="CD70" s="473"/>
      <c r="CE70" s="473"/>
      <c r="CF70" s="473"/>
      <c r="CG70" s="473"/>
      <c r="CH70" s="473"/>
      <c r="CI70" s="473"/>
      <c r="CJ70" s="473"/>
      <c r="CK70" s="473"/>
      <c r="CL70" s="473"/>
    </row>
    <row r="71" spans="66:90" ht="15.75" customHeight="1">
      <c r="BN71" s="161"/>
      <c r="BO71" s="473"/>
      <c r="BP71" s="473"/>
      <c r="BQ71" s="473"/>
      <c r="BR71" s="473"/>
      <c r="BS71" s="473"/>
      <c r="BT71" s="473"/>
      <c r="BU71" s="473"/>
      <c r="BV71" s="473"/>
      <c r="BW71" s="473"/>
      <c r="BX71" s="473"/>
      <c r="BY71" s="473"/>
      <c r="BZ71" s="473"/>
      <c r="CA71" s="473"/>
      <c r="CB71" s="473"/>
      <c r="CC71" s="473"/>
      <c r="CD71" s="473"/>
      <c r="CE71" s="473"/>
      <c r="CF71" s="473"/>
      <c r="CG71" s="473"/>
      <c r="CH71" s="473"/>
      <c r="CI71" s="473"/>
      <c r="CJ71" s="473"/>
      <c r="CK71" s="473"/>
      <c r="CL71" s="473"/>
    </row>
    <row r="72" spans="66:90" ht="15.75" customHeight="1">
      <c r="BN72" s="161"/>
      <c r="BO72" s="473"/>
      <c r="BP72" s="473"/>
      <c r="BQ72" s="473"/>
      <c r="BR72" s="473"/>
      <c r="BS72" s="473"/>
      <c r="BT72" s="473"/>
      <c r="BU72" s="473"/>
      <c r="BV72" s="473"/>
      <c r="BW72" s="473"/>
      <c r="BX72" s="473"/>
      <c r="BY72" s="473"/>
      <c r="BZ72" s="473"/>
      <c r="CA72" s="473"/>
      <c r="CB72" s="473"/>
      <c r="CC72" s="473"/>
      <c r="CD72" s="473"/>
      <c r="CE72" s="473"/>
      <c r="CF72" s="473"/>
      <c r="CG72" s="473"/>
      <c r="CH72" s="473"/>
      <c r="CI72" s="473"/>
      <c r="CJ72" s="473"/>
      <c r="CK72" s="473"/>
      <c r="CL72" s="473"/>
    </row>
    <row r="73" spans="66:90" ht="15.75" customHeight="1">
      <c r="BN73" s="161"/>
      <c r="BO73" s="473"/>
      <c r="BP73" s="473"/>
      <c r="BQ73" s="473"/>
      <c r="BR73" s="473"/>
      <c r="BS73" s="473"/>
      <c r="BT73" s="473"/>
      <c r="BU73" s="473"/>
      <c r="BV73" s="473"/>
      <c r="BW73" s="473"/>
      <c r="BX73" s="473"/>
      <c r="BY73" s="473"/>
      <c r="BZ73" s="473"/>
      <c r="CA73" s="473"/>
      <c r="CB73" s="473"/>
      <c r="CC73" s="473"/>
      <c r="CD73" s="473"/>
      <c r="CE73" s="473"/>
      <c r="CF73" s="473"/>
      <c r="CG73" s="473"/>
      <c r="CH73" s="473"/>
      <c r="CI73" s="473"/>
      <c r="CJ73" s="473"/>
      <c r="CK73" s="473"/>
      <c r="CL73" s="473"/>
    </row>
    <row r="74" spans="66:90" ht="15.75" customHeight="1">
      <c r="BN74" s="161"/>
      <c r="BO74" s="473"/>
      <c r="BP74" s="473"/>
      <c r="BQ74" s="473"/>
      <c r="BR74" s="473"/>
      <c r="BS74" s="473"/>
      <c r="BT74" s="473"/>
      <c r="BU74" s="473"/>
      <c r="BV74" s="473"/>
      <c r="BW74" s="473"/>
      <c r="BX74" s="473"/>
      <c r="BY74" s="473"/>
      <c r="BZ74" s="473"/>
      <c r="CA74" s="473"/>
      <c r="CB74" s="473"/>
      <c r="CC74" s="473"/>
      <c r="CD74" s="473"/>
      <c r="CE74" s="473"/>
      <c r="CF74" s="473"/>
      <c r="CG74" s="473"/>
      <c r="CH74" s="473"/>
      <c r="CI74" s="473"/>
      <c r="CJ74" s="473"/>
      <c r="CK74" s="473"/>
      <c r="CL74" s="473"/>
    </row>
    <row r="75" spans="66:90" ht="15.75" customHeight="1">
      <c r="BN75" s="161"/>
      <c r="BO75" s="473"/>
      <c r="BP75" s="473"/>
      <c r="BQ75" s="473"/>
      <c r="BR75" s="473"/>
      <c r="BS75" s="473"/>
      <c r="BT75" s="473"/>
      <c r="BU75" s="473"/>
      <c r="BV75" s="473"/>
      <c r="BW75" s="473"/>
      <c r="BX75" s="473"/>
      <c r="BY75" s="473"/>
      <c r="BZ75" s="473"/>
      <c r="CA75" s="473"/>
      <c r="CB75" s="473"/>
      <c r="CC75" s="473"/>
      <c r="CD75" s="473"/>
      <c r="CE75" s="473"/>
      <c r="CF75" s="473"/>
      <c r="CG75" s="473"/>
      <c r="CH75" s="473"/>
      <c r="CI75" s="473"/>
      <c r="CJ75" s="473"/>
      <c r="CK75" s="473"/>
      <c r="CL75" s="473"/>
    </row>
    <row r="76" spans="66:90" ht="15.75" customHeight="1">
      <c r="BN76" s="161"/>
      <c r="BO76" s="473"/>
      <c r="BP76" s="473"/>
      <c r="BQ76" s="473"/>
      <c r="BR76" s="473"/>
      <c r="BS76" s="473"/>
      <c r="BT76" s="473"/>
      <c r="BU76" s="473"/>
      <c r="BV76" s="473"/>
      <c r="BW76" s="473"/>
      <c r="BX76" s="473"/>
      <c r="BY76" s="473"/>
      <c r="BZ76" s="473"/>
      <c r="CA76" s="473"/>
      <c r="CB76" s="473"/>
      <c r="CC76" s="473"/>
      <c r="CD76" s="473"/>
      <c r="CE76" s="473"/>
      <c r="CF76" s="473"/>
      <c r="CG76" s="473"/>
      <c r="CH76" s="473"/>
      <c r="CI76" s="473"/>
      <c r="CJ76" s="473"/>
      <c r="CK76" s="473"/>
      <c r="CL76" s="473"/>
    </row>
    <row r="77" spans="66:90" ht="15.75" customHeight="1">
      <c r="BN77" s="161"/>
      <c r="BO77" s="473"/>
      <c r="BP77" s="473"/>
      <c r="BQ77" s="473"/>
      <c r="BR77" s="473"/>
      <c r="BS77" s="473"/>
      <c r="BT77" s="473"/>
      <c r="BU77" s="473"/>
      <c r="BV77" s="473"/>
      <c r="BW77" s="473"/>
      <c r="BX77" s="473"/>
      <c r="BY77" s="473"/>
      <c r="BZ77" s="473"/>
      <c r="CA77" s="473"/>
      <c r="CB77" s="473"/>
      <c r="CC77" s="473"/>
      <c r="CD77" s="473"/>
      <c r="CE77" s="473"/>
      <c r="CF77" s="473"/>
      <c r="CG77" s="473"/>
      <c r="CH77" s="473"/>
      <c r="CI77" s="473"/>
      <c r="CJ77" s="473"/>
      <c r="CK77" s="473"/>
      <c r="CL77" s="473"/>
    </row>
    <row r="78" spans="66:90" ht="15.75" customHeight="1">
      <c r="BN78" s="161"/>
      <c r="BO78" s="473"/>
      <c r="BP78" s="473"/>
      <c r="BQ78" s="473"/>
      <c r="BR78" s="473"/>
      <c r="BS78" s="473"/>
      <c r="BT78" s="473"/>
      <c r="BU78" s="473"/>
      <c r="BV78" s="473"/>
      <c r="BW78" s="473"/>
      <c r="BX78" s="473"/>
      <c r="BY78" s="473"/>
      <c r="BZ78" s="473"/>
      <c r="CA78" s="473"/>
      <c r="CB78" s="473"/>
      <c r="CC78" s="473"/>
      <c r="CD78" s="473"/>
      <c r="CE78" s="473"/>
      <c r="CF78" s="473"/>
      <c r="CG78" s="473"/>
      <c r="CH78" s="473"/>
      <c r="CI78" s="473"/>
      <c r="CJ78" s="473"/>
      <c r="CK78" s="473"/>
      <c r="CL78" s="473"/>
    </row>
    <row r="79" spans="66:90" ht="15.75" customHeight="1">
      <c r="BN79" s="161"/>
      <c r="BO79" s="473"/>
      <c r="BP79" s="473"/>
      <c r="BQ79" s="473"/>
      <c r="BR79" s="473"/>
      <c r="BS79" s="473"/>
      <c r="BT79" s="473"/>
      <c r="BU79" s="473"/>
      <c r="BV79" s="473"/>
      <c r="BW79" s="473"/>
      <c r="BX79" s="473"/>
      <c r="BY79" s="473"/>
      <c r="BZ79" s="473"/>
      <c r="CA79" s="473"/>
      <c r="CB79" s="473"/>
      <c r="CC79" s="473"/>
      <c r="CD79" s="473"/>
      <c r="CE79" s="473"/>
      <c r="CF79" s="473"/>
      <c r="CG79" s="473"/>
      <c r="CH79" s="473"/>
      <c r="CI79" s="473"/>
      <c r="CJ79" s="473"/>
      <c r="CK79" s="473"/>
      <c r="CL79" s="473"/>
    </row>
    <row r="80" spans="66:90" ht="15.75" customHeight="1">
      <c r="BN80" s="161"/>
      <c r="BO80" s="473"/>
      <c r="BP80" s="473"/>
      <c r="BQ80" s="473"/>
      <c r="BR80" s="473"/>
      <c r="BS80" s="473"/>
      <c r="BT80" s="473"/>
      <c r="BU80" s="473"/>
      <c r="BV80" s="473"/>
      <c r="BW80" s="473"/>
      <c r="BX80" s="473"/>
      <c r="BY80" s="473"/>
      <c r="BZ80" s="473"/>
      <c r="CA80" s="473"/>
      <c r="CB80" s="473"/>
      <c r="CC80" s="473"/>
      <c r="CD80" s="473"/>
      <c r="CE80" s="473"/>
      <c r="CF80" s="473"/>
      <c r="CG80" s="473"/>
      <c r="CH80" s="473"/>
      <c r="CI80" s="473"/>
      <c r="CJ80" s="473"/>
      <c r="CK80" s="473"/>
      <c r="CL80" s="473"/>
    </row>
    <row r="81" spans="66:90" ht="15.75" customHeight="1">
      <c r="BN81" s="161"/>
      <c r="BO81" s="473"/>
      <c r="BP81" s="473"/>
      <c r="BQ81" s="473"/>
      <c r="BR81" s="473"/>
      <c r="BS81" s="473"/>
      <c r="BT81" s="473"/>
      <c r="BU81" s="473"/>
      <c r="BV81" s="473"/>
      <c r="BW81" s="473"/>
      <c r="BX81" s="473"/>
      <c r="BY81" s="473"/>
      <c r="BZ81" s="473"/>
      <c r="CA81" s="473"/>
      <c r="CB81" s="473"/>
      <c r="CC81" s="473"/>
      <c r="CD81" s="473"/>
      <c r="CE81" s="473"/>
      <c r="CF81" s="473"/>
      <c r="CG81" s="473"/>
      <c r="CH81" s="473"/>
      <c r="CI81" s="473"/>
      <c r="CJ81" s="473"/>
      <c r="CK81" s="473"/>
      <c r="CL81" s="473"/>
    </row>
    <row r="82" spans="66:90" ht="15.75" customHeight="1">
      <c r="BN82" s="161"/>
      <c r="BO82" s="473"/>
      <c r="BP82" s="473"/>
      <c r="BQ82" s="473"/>
      <c r="BR82" s="473"/>
      <c r="BS82" s="473"/>
      <c r="BT82" s="473"/>
      <c r="BU82" s="473"/>
      <c r="BV82" s="473"/>
      <c r="BW82" s="473"/>
      <c r="BX82" s="473"/>
      <c r="BY82" s="473"/>
      <c r="BZ82" s="473"/>
      <c r="CA82" s="473"/>
      <c r="CB82" s="473"/>
      <c r="CC82" s="473"/>
      <c r="CD82" s="473"/>
      <c r="CE82" s="473"/>
      <c r="CF82" s="473"/>
      <c r="CG82" s="473"/>
      <c r="CH82" s="473"/>
      <c r="CI82" s="473"/>
      <c r="CJ82" s="473"/>
      <c r="CK82" s="473"/>
      <c r="CL82" s="473"/>
    </row>
    <row r="83" spans="66:90" ht="15.75" customHeight="1">
      <c r="BN83" s="161"/>
      <c r="BO83" s="473"/>
      <c r="BP83" s="473"/>
      <c r="BQ83" s="473"/>
      <c r="BR83" s="473"/>
      <c r="BS83" s="473"/>
      <c r="BT83" s="473"/>
      <c r="BU83" s="473"/>
      <c r="BV83" s="473"/>
      <c r="BW83" s="473"/>
      <c r="BX83" s="473"/>
      <c r="BY83" s="473"/>
      <c r="BZ83" s="473"/>
      <c r="CA83" s="473"/>
      <c r="CB83" s="473"/>
      <c r="CC83" s="473"/>
      <c r="CD83" s="473"/>
      <c r="CE83" s="473"/>
      <c r="CF83" s="473"/>
      <c r="CG83" s="473"/>
      <c r="CH83" s="473"/>
      <c r="CI83" s="473"/>
      <c r="CJ83" s="473"/>
      <c r="CK83" s="473"/>
      <c r="CL83" s="473"/>
    </row>
    <row r="84" spans="66:90" ht="15.75" customHeight="1">
      <c r="BN84" s="161"/>
      <c r="BO84" s="473"/>
      <c r="BP84" s="473"/>
      <c r="BQ84" s="473"/>
      <c r="BR84" s="473"/>
      <c r="BS84" s="473"/>
      <c r="BT84" s="473"/>
      <c r="BU84" s="473"/>
      <c r="BV84" s="473"/>
      <c r="BW84" s="473"/>
      <c r="BX84" s="473"/>
      <c r="BY84" s="473"/>
      <c r="BZ84" s="473"/>
      <c r="CA84" s="473"/>
      <c r="CB84" s="473"/>
      <c r="CC84" s="473"/>
      <c r="CD84" s="473"/>
      <c r="CE84" s="473"/>
      <c r="CF84" s="473"/>
      <c r="CG84" s="473"/>
      <c r="CH84" s="473"/>
      <c r="CI84" s="473"/>
      <c r="CJ84" s="473"/>
      <c r="CK84" s="473"/>
      <c r="CL84" s="473"/>
    </row>
    <row r="85" spans="66:90" ht="15.75" customHeight="1">
      <c r="BN85" s="161"/>
      <c r="BO85" s="473"/>
      <c r="BP85" s="473"/>
      <c r="BQ85" s="473"/>
      <c r="BR85" s="473"/>
      <c r="BS85" s="473"/>
      <c r="BT85" s="473"/>
      <c r="BU85" s="473"/>
      <c r="BV85" s="473"/>
      <c r="BW85" s="473"/>
      <c r="BX85" s="473"/>
      <c r="BY85" s="473"/>
      <c r="BZ85" s="473"/>
      <c r="CA85" s="473"/>
      <c r="CB85" s="473"/>
      <c r="CC85" s="473"/>
      <c r="CD85" s="473"/>
      <c r="CE85" s="473"/>
      <c r="CF85" s="473"/>
      <c r="CG85" s="473"/>
      <c r="CH85" s="473"/>
      <c r="CI85" s="473"/>
      <c r="CJ85" s="473"/>
      <c r="CK85" s="473"/>
      <c r="CL85" s="473"/>
    </row>
    <row r="86" spans="66:90" ht="15.75" customHeight="1">
      <c r="BN86" s="161"/>
      <c r="BO86" s="473"/>
      <c r="BP86" s="473"/>
      <c r="BQ86" s="473"/>
      <c r="BR86" s="473"/>
      <c r="BS86" s="473"/>
      <c r="BT86" s="473"/>
      <c r="BU86" s="473"/>
      <c r="BV86" s="473"/>
      <c r="BW86" s="473"/>
      <c r="BX86" s="473"/>
      <c r="BY86" s="473"/>
      <c r="BZ86" s="473"/>
      <c r="CA86" s="473"/>
      <c r="CB86" s="473"/>
      <c r="CC86" s="473"/>
      <c r="CD86" s="473"/>
      <c r="CE86" s="473"/>
      <c r="CF86" s="473"/>
      <c r="CG86" s="473"/>
      <c r="CH86" s="473"/>
      <c r="CI86" s="473"/>
      <c r="CJ86" s="473"/>
      <c r="CK86" s="473"/>
      <c r="CL86" s="473"/>
    </row>
    <row r="87" spans="66:90" ht="15.75" customHeight="1">
      <c r="BN87" s="161"/>
      <c r="BO87" s="473"/>
      <c r="BP87" s="473"/>
      <c r="BQ87" s="473"/>
      <c r="BR87" s="473"/>
      <c r="BS87" s="473"/>
      <c r="BT87" s="473"/>
      <c r="BU87" s="473"/>
      <c r="BV87" s="473"/>
      <c r="BW87" s="473"/>
      <c r="BX87" s="473"/>
      <c r="BY87" s="473"/>
      <c r="BZ87" s="473"/>
      <c r="CA87" s="473"/>
      <c r="CB87" s="473"/>
      <c r="CC87" s="473"/>
      <c r="CD87" s="473"/>
      <c r="CE87" s="473"/>
      <c r="CF87" s="473"/>
      <c r="CG87" s="473"/>
      <c r="CH87" s="473"/>
      <c r="CI87" s="473"/>
      <c r="CJ87" s="473"/>
      <c r="CK87" s="473"/>
      <c r="CL87" s="473"/>
    </row>
    <row r="88" spans="66:90" ht="15.75" customHeight="1">
      <c r="BN88" s="161"/>
      <c r="BO88" s="473"/>
      <c r="BP88" s="473"/>
      <c r="BQ88" s="473"/>
      <c r="BR88" s="473"/>
      <c r="BS88" s="473"/>
      <c r="BT88" s="473"/>
      <c r="BU88" s="473"/>
      <c r="BV88" s="473"/>
      <c r="BW88" s="473"/>
      <c r="BX88" s="473"/>
      <c r="BY88" s="473"/>
      <c r="BZ88" s="473"/>
      <c r="CA88" s="473"/>
      <c r="CB88" s="473"/>
      <c r="CC88" s="473"/>
      <c r="CD88" s="473"/>
      <c r="CE88" s="473"/>
      <c r="CF88" s="473"/>
      <c r="CG88" s="473"/>
      <c r="CH88" s="473"/>
      <c r="CI88" s="473"/>
      <c r="CJ88" s="473"/>
      <c r="CK88" s="473"/>
      <c r="CL88" s="473"/>
    </row>
    <row r="89" spans="66:90" ht="15.75" customHeight="1">
      <c r="BN89" s="161"/>
      <c r="BO89" s="473"/>
      <c r="BP89" s="473"/>
      <c r="BQ89" s="473"/>
      <c r="BR89" s="473"/>
      <c r="BS89" s="473"/>
      <c r="BT89" s="473"/>
      <c r="BU89" s="473"/>
      <c r="BV89" s="473"/>
      <c r="BW89" s="473"/>
      <c r="BX89" s="473"/>
      <c r="BY89" s="473"/>
      <c r="BZ89" s="473"/>
      <c r="CA89" s="473"/>
      <c r="CB89" s="473"/>
      <c r="CC89" s="473"/>
      <c r="CD89" s="473"/>
      <c r="CE89" s="473"/>
      <c r="CF89" s="473"/>
      <c r="CG89" s="473"/>
      <c r="CH89" s="473"/>
      <c r="CI89" s="473"/>
      <c r="CJ89" s="473"/>
      <c r="CK89" s="473"/>
      <c r="CL89" s="473"/>
    </row>
    <row r="90" spans="66:90" ht="15.75" customHeight="1">
      <c r="BN90" s="161"/>
      <c r="BO90" s="473"/>
      <c r="BP90" s="473"/>
      <c r="BQ90" s="473"/>
      <c r="BR90" s="473"/>
      <c r="BS90" s="473"/>
      <c r="BT90" s="473"/>
      <c r="BU90" s="473"/>
      <c r="BV90" s="473"/>
      <c r="BW90" s="473"/>
      <c r="BX90" s="473"/>
      <c r="BY90" s="473"/>
      <c r="BZ90" s="473"/>
      <c r="CA90" s="473"/>
      <c r="CB90" s="473"/>
      <c r="CC90" s="473"/>
      <c r="CD90" s="473"/>
      <c r="CE90" s="473"/>
      <c r="CF90" s="473"/>
      <c r="CG90" s="473"/>
      <c r="CH90" s="473"/>
      <c r="CI90" s="473"/>
      <c r="CJ90" s="473"/>
      <c r="CK90" s="473"/>
      <c r="CL90" s="473"/>
    </row>
    <row r="91" spans="66:90" ht="15.75" customHeight="1">
      <c r="BN91" s="161"/>
      <c r="BO91" s="473"/>
      <c r="BP91" s="473"/>
      <c r="BQ91" s="473"/>
      <c r="BR91" s="473"/>
      <c r="BS91" s="473"/>
      <c r="BT91" s="473"/>
      <c r="BU91" s="473"/>
      <c r="BV91" s="473"/>
      <c r="BW91" s="473"/>
      <c r="BX91" s="473"/>
      <c r="BY91" s="473"/>
      <c r="BZ91" s="473"/>
      <c r="CA91" s="473"/>
      <c r="CB91" s="473"/>
      <c r="CC91" s="473"/>
      <c r="CD91" s="473"/>
      <c r="CE91" s="473"/>
      <c r="CF91" s="473"/>
      <c r="CG91" s="473"/>
      <c r="CH91" s="473"/>
      <c r="CI91" s="473"/>
      <c r="CJ91" s="473"/>
      <c r="CK91" s="473"/>
      <c r="CL91" s="473"/>
    </row>
    <row r="92" spans="66:90" ht="15.75" customHeight="1">
      <c r="BN92" s="161"/>
      <c r="BO92" s="473"/>
      <c r="BP92" s="473"/>
      <c r="BQ92" s="473"/>
      <c r="BR92" s="473"/>
      <c r="BS92" s="473"/>
      <c r="BT92" s="473"/>
      <c r="BU92" s="473"/>
      <c r="BV92" s="473"/>
      <c r="BW92" s="473"/>
      <c r="BX92" s="473"/>
      <c r="BY92" s="473"/>
      <c r="BZ92" s="473"/>
      <c r="CA92" s="473"/>
      <c r="CB92" s="473"/>
      <c r="CC92" s="473"/>
      <c r="CD92" s="473"/>
      <c r="CE92" s="473"/>
      <c r="CF92" s="473"/>
      <c r="CG92" s="473"/>
      <c r="CH92" s="473"/>
      <c r="CI92" s="473"/>
      <c r="CJ92" s="473"/>
      <c r="CK92" s="473"/>
      <c r="CL92" s="473"/>
    </row>
    <row r="93" spans="66:90" ht="15.75" customHeight="1">
      <c r="BN93" s="161"/>
      <c r="BO93" s="473"/>
      <c r="BP93" s="473"/>
      <c r="BQ93" s="473"/>
      <c r="BR93" s="473"/>
      <c r="BS93" s="473"/>
      <c r="BT93" s="473"/>
      <c r="BU93" s="473"/>
      <c r="BV93" s="473"/>
      <c r="BW93" s="473"/>
      <c r="BX93" s="473"/>
      <c r="BY93" s="473"/>
      <c r="BZ93" s="473"/>
      <c r="CA93" s="473"/>
      <c r="CB93" s="473"/>
      <c r="CC93" s="473"/>
      <c r="CD93" s="473"/>
      <c r="CE93" s="473"/>
      <c r="CF93" s="473"/>
      <c r="CG93" s="473"/>
      <c r="CH93" s="473"/>
      <c r="CI93" s="473"/>
      <c r="CJ93" s="473"/>
      <c r="CK93" s="473"/>
      <c r="CL93" s="473"/>
    </row>
    <row r="94" spans="66:90" ht="15.75" customHeight="1">
      <c r="BN94" s="161"/>
      <c r="BO94" s="473"/>
      <c r="BP94" s="473"/>
      <c r="BQ94" s="473"/>
      <c r="BR94" s="473"/>
      <c r="BS94" s="473"/>
      <c r="BT94" s="473"/>
      <c r="BU94" s="473"/>
      <c r="BV94" s="473"/>
      <c r="BW94" s="473"/>
      <c r="BX94" s="473"/>
      <c r="BY94" s="473"/>
      <c r="BZ94" s="473"/>
      <c r="CA94" s="473"/>
      <c r="CB94" s="473"/>
      <c r="CC94" s="473"/>
      <c r="CD94" s="473"/>
      <c r="CE94" s="473"/>
      <c r="CF94" s="473"/>
      <c r="CG94" s="473"/>
      <c r="CH94" s="473"/>
      <c r="CI94" s="473"/>
      <c r="CJ94" s="473"/>
      <c r="CK94" s="473"/>
      <c r="CL94" s="473"/>
    </row>
    <row r="95" spans="66:90" ht="15.75" customHeight="1">
      <c r="BN95" s="161"/>
      <c r="BO95" s="473"/>
      <c r="BP95" s="473"/>
      <c r="BQ95" s="473"/>
      <c r="BR95" s="473"/>
      <c r="BS95" s="473"/>
      <c r="BT95" s="473"/>
      <c r="BU95" s="473"/>
      <c r="BV95" s="473"/>
      <c r="BW95" s="473"/>
      <c r="BX95" s="473"/>
      <c r="BY95" s="473"/>
      <c r="BZ95" s="473"/>
      <c r="CA95" s="473"/>
      <c r="CB95" s="473"/>
      <c r="CC95" s="473"/>
      <c r="CD95" s="473"/>
      <c r="CE95" s="473"/>
      <c r="CF95" s="473"/>
      <c r="CG95" s="473"/>
      <c r="CH95" s="473"/>
      <c r="CI95" s="473"/>
      <c r="CJ95" s="473"/>
      <c r="CK95" s="473"/>
      <c r="CL95" s="473"/>
    </row>
    <row r="96" spans="66:90" ht="15.75" customHeight="1">
      <c r="BN96" s="161"/>
      <c r="BO96" s="473"/>
      <c r="BP96" s="473"/>
      <c r="BQ96" s="473"/>
      <c r="BR96" s="473"/>
      <c r="BS96" s="473"/>
      <c r="BT96" s="473"/>
      <c r="BU96" s="473"/>
      <c r="BV96" s="473"/>
      <c r="BW96" s="473"/>
      <c r="BX96" s="473"/>
      <c r="BY96" s="473"/>
      <c r="BZ96" s="473"/>
      <c r="CA96" s="473"/>
      <c r="CB96" s="473"/>
      <c r="CC96" s="473"/>
      <c r="CD96" s="473"/>
      <c r="CE96" s="473"/>
      <c r="CF96" s="473"/>
      <c r="CG96" s="473"/>
      <c r="CH96" s="473"/>
      <c r="CI96" s="473"/>
      <c r="CJ96" s="473"/>
      <c r="CK96" s="473"/>
      <c r="CL96" s="473"/>
    </row>
    <row r="97" spans="66:90" ht="15.75" customHeight="1">
      <c r="BN97" s="161"/>
      <c r="BO97" s="473"/>
      <c r="BP97" s="473"/>
      <c r="BQ97" s="473"/>
      <c r="BR97" s="473"/>
      <c r="BS97" s="473"/>
      <c r="BT97" s="473"/>
      <c r="BU97" s="473"/>
      <c r="BV97" s="473"/>
      <c r="BW97" s="473"/>
      <c r="BX97" s="473"/>
      <c r="BY97" s="473"/>
      <c r="BZ97" s="473"/>
      <c r="CA97" s="473"/>
      <c r="CB97" s="473"/>
      <c r="CC97" s="473"/>
      <c r="CD97" s="473"/>
      <c r="CE97" s="473"/>
      <c r="CF97" s="473"/>
      <c r="CG97" s="473"/>
      <c r="CH97" s="473"/>
      <c r="CI97" s="473"/>
      <c r="CJ97" s="473"/>
      <c r="CK97" s="473"/>
      <c r="CL97" s="473"/>
    </row>
    <row r="98" spans="66:90" ht="15.75" customHeight="1">
      <c r="BN98" s="161"/>
      <c r="BO98" s="473"/>
      <c r="BP98" s="473"/>
      <c r="BQ98" s="473"/>
      <c r="BR98" s="473"/>
      <c r="BS98" s="473"/>
      <c r="BT98" s="473"/>
      <c r="BU98" s="473"/>
      <c r="BV98" s="473"/>
      <c r="BW98" s="473"/>
      <c r="BX98" s="473"/>
      <c r="BY98" s="473"/>
      <c r="BZ98" s="473"/>
      <c r="CA98" s="473"/>
      <c r="CB98" s="473"/>
      <c r="CC98" s="473"/>
      <c r="CD98" s="473"/>
      <c r="CE98" s="473"/>
      <c r="CF98" s="473"/>
      <c r="CG98" s="473"/>
      <c r="CH98" s="473"/>
      <c r="CI98" s="473"/>
      <c r="CJ98" s="473"/>
      <c r="CK98" s="473"/>
      <c r="CL98" s="473"/>
    </row>
    <row r="99" spans="66:90" ht="15.75" customHeight="1">
      <c r="BN99" s="161"/>
      <c r="BO99" s="473"/>
      <c r="BP99" s="473"/>
      <c r="BQ99" s="473"/>
      <c r="BR99" s="473"/>
      <c r="BS99" s="473"/>
      <c r="BT99" s="473"/>
      <c r="BU99" s="473"/>
      <c r="BV99" s="473"/>
      <c r="BW99" s="473"/>
      <c r="BX99" s="473"/>
      <c r="BY99" s="473"/>
      <c r="BZ99" s="473"/>
      <c r="CA99" s="473"/>
      <c r="CB99" s="473"/>
      <c r="CC99" s="473"/>
      <c r="CD99" s="473"/>
      <c r="CE99" s="473"/>
      <c r="CF99" s="473"/>
      <c r="CG99" s="473"/>
      <c r="CH99" s="473"/>
      <c r="CI99" s="473"/>
      <c r="CJ99" s="473"/>
      <c r="CK99" s="473"/>
      <c r="CL99" s="473"/>
    </row>
    <row r="100" spans="66:90" ht="15.75" customHeight="1">
      <c r="BN100" s="161"/>
      <c r="BO100" s="473"/>
      <c r="BP100" s="473"/>
      <c r="BQ100" s="473"/>
      <c r="BR100" s="473"/>
      <c r="BS100" s="473"/>
      <c r="BT100" s="473"/>
      <c r="BU100" s="473"/>
      <c r="BV100" s="473"/>
      <c r="BW100" s="473"/>
      <c r="BX100" s="473"/>
      <c r="BY100" s="473"/>
      <c r="BZ100" s="473"/>
      <c r="CA100" s="473"/>
      <c r="CB100" s="473"/>
      <c r="CC100" s="473"/>
      <c r="CD100" s="473"/>
      <c r="CE100" s="473"/>
      <c r="CF100" s="473"/>
      <c r="CG100" s="473"/>
      <c r="CH100" s="473"/>
      <c r="CI100" s="473"/>
      <c r="CJ100" s="473"/>
      <c r="CK100" s="473"/>
      <c r="CL100" s="473"/>
    </row>
    <row r="101" spans="66:90" ht="15.75" customHeight="1">
      <c r="BN101" s="161"/>
      <c r="BO101" s="473"/>
      <c r="BP101" s="473"/>
      <c r="BQ101" s="473"/>
      <c r="BR101" s="473"/>
      <c r="BS101" s="473"/>
      <c r="BT101" s="473"/>
      <c r="BU101" s="473"/>
      <c r="BV101" s="473"/>
      <c r="BW101" s="473"/>
      <c r="BX101" s="473"/>
      <c r="BY101" s="473"/>
      <c r="BZ101" s="473"/>
      <c r="CA101" s="473"/>
      <c r="CB101" s="473"/>
      <c r="CC101" s="473"/>
      <c r="CD101" s="473"/>
      <c r="CE101" s="473"/>
      <c r="CF101" s="473"/>
      <c r="CG101" s="473"/>
      <c r="CH101" s="473"/>
      <c r="CI101" s="473"/>
      <c r="CJ101" s="473"/>
      <c r="CK101" s="473"/>
      <c r="CL101" s="473"/>
    </row>
    <row r="102" spans="66:90" ht="15.75" customHeight="1">
      <c r="BN102" s="161"/>
      <c r="BO102" s="473"/>
      <c r="BP102" s="473"/>
      <c r="BQ102" s="473"/>
      <c r="BR102" s="473"/>
      <c r="BS102" s="473"/>
      <c r="BT102" s="473"/>
      <c r="BU102" s="473"/>
      <c r="BV102" s="473"/>
      <c r="BW102" s="473"/>
      <c r="BX102" s="473"/>
      <c r="BY102" s="473"/>
      <c r="BZ102" s="473"/>
      <c r="CA102" s="473"/>
      <c r="CB102" s="473"/>
      <c r="CC102" s="473"/>
      <c r="CD102" s="473"/>
      <c r="CE102" s="473"/>
      <c r="CF102" s="473"/>
      <c r="CG102" s="473"/>
      <c r="CH102" s="473"/>
      <c r="CI102" s="473"/>
      <c r="CJ102" s="473"/>
      <c r="CK102" s="473"/>
      <c r="CL102" s="473"/>
    </row>
    <row r="103" spans="66:90" ht="15.75" customHeight="1">
      <c r="BN103" s="161"/>
      <c r="BO103" s="473"/>
      <c r="BP103" s="473"/>
      <c r="BQ103" s="473"/>
      <c r="BR103" s="473"/>
      <c r="BS103" s="473"/>
      <c r="BT103" s="473"/>
      <c r="BU103" s="473"/>
      <c r="BV103" s="473"/>
      <c r="BW103" s="473"/>
      <c r="BX103" s="473"/>
      <c r="BY103" s="473"/>
      <c r="BZ103" s="473"/>
      <c r="CA103" s="473"/>
      <c r="CB103" s="473"/>
      <c r="CC103" s="473"/>
      <c r="CD103" s="473"/>
      <c r="CE103" s="473"/>
      <c r="CF103" s="473"/>
      <c r="CG103" s="473"/>
      <c r="CH103" s="473"/>
      <c r="CI103" s="473"/>
      <c r="CJ103" s="473"/>
      <c r="CK103" s="473"/>
      <c r="CL103" s="473"/>
    </row>
    <row r="104" spans="66:90" ht="15.75" customHeight="1">
      <c r="BN104" s="161"/>
      <c r="BO104" s="473"/>
      <c r="BP104" s="473"/>
      <c r="BQ104" s="473"/>
      <c r="BR104" s="473"/>
      <c r="BS104" s="473"/>
      <c r="BT104" s="473"/>
      <c r="BU104" s="473"/>
      <c r="BV104" s="473"/>
      <c r="BW104" s="473"/>
      <c r="BX104" s="473"/>
      <c r="BY104" s="473"/>
      <c r="BZ104" s="473"/>
      <c r="CA104" s="473"/>
      <c r="CB104" s="473"/>
      <c r="CC104" s="473"/>
      <c r="CD104" s="473"/>
      <c r="CE104" s="473"/>
      <c r="CF104" s="473"/>
      <c r="CG104" s="473"/>
      <c r="CH104" s="473"/>
      <c r="CI104" s="473"/>
      <c r="CJ104" s="473"/>
      <c r="CK104" s="473"/>
      <c r="CL104" s="473"/>
    </row>
    <row r="105" spans="66:90" ht="15.75" customHeight="1">
      <c r="BN105" s="161"/>
      <c r="BO105" s="473"/>
      <c r="BP105" s="473"/>
      <c r="BQ105" s="473"/>
      <c r="BR105" s="473"/>
      <c r="BS105" s="473"/>
      <c r="BT105" s="473"/>
      <c r="BU105" s="473"/>
      <c r="BV105" s="473"/>
      <c r="BW105" s="473"/>
      <c r="BX105" s="473"/>
      <c r="BY105" s="473"/>
      <c r="BZ105" s="473"/>
      <c r="CA105" s="473"/>
      <c r="CB105" s="473"/>
      <c r="CC105" s="473"/>
      <c r="CD105" s="473"/>
      <c r="CE105" s="473"/>
      <c r="CF105" s="473"/>
      <c r="CG105" s="473"/>
      <c r="CH105" s="473"/>
      <c r="CI105" s="473"/>
      <c r="CJ105" s="473"/>
      <c r="CK105" s="473"/>
      <c r="CL105" s="473"/>
    </row>
    <row r="106" spans="66:90" ht="15.75" customHeight="1">
      <c r="BN106" s="161"/>
      <c r="BO106" s="473"/>
      <c r="BP106" s="473"/>
      <c r="BQ106" s="473"/>
      <c r="BR106" s="473"/>
      <c r="BS106" s="473"/>
      <c r="BT106" s="473"/>
      <c r="BU106" s="473"/>
      <c r="BV106" s="473"/>
      <c r="BW106" s="473"/>
      <c r="BX106" s="473"/>
      <c r="BY106" s="473"/>
      <c r="BZ106" s="473"/>
      <c r="CA106" s="473"/>
      <c r="CB106" s="473"/>
      <c r="CC106" s="473"/>
      <c r="CD106" s="473"/>
      <c r="CE106" s="473"/>
      <c r="CF106" s="473"/>
      <c r="CG106" s="473"/>
      <c r="CH106" s="473"/>
      <c r="CI106" s="473"/>
      <c r="CJ106" s="473"/>
      <c r="CK106" s="473"/>
      <c r="CL106" s="473"/>
    </row>
    <row r="107" spans="66:90" ht="15.75" customHeight="1">
      <c r="BN107" s="161"/>
      <c r="BO107" s="473"/>
      <c r="BP107" s="473"/>
      <c r="BQ107" s="473"/>
      <c r="BR107" s="473"/>
      <c r="BS107" s="473"/>
      <c r="BT107" s="473"/>
      <c r="BU107" s="473"/>
      <c r="BV107" s="473"/>
      <c r="BW107" s="473"/>
      <c r="BX107" s="473"/>
      <c r="BY107" s="473"/>
      <c r="BZ107" s="473"/>
      <c r="CA107" s="473"/>
      <c r="CB107" s="473"/>
      <c r="CC107" s="473"/>
      <c r="CD107" s="473"/>
      <c r="CE107" s="473"/>
      <c r="CF107" s="473"/>
      <c r="CG107" s="473"/>
      <c r="CH107" s="473"/>
      <c r="CI107" s="473"/>
      <c r="CJ107" s="473"/>
      <c r="CK107" s="473"/>
      <c r="CL107" s="473"/>
    </row>
    <row r="108" spans="66:90" ht="15.75" customHeight="1">
      <c r="BN108" s="161"/>
      <c r="BO108" s="473"/>
      <c r="BP108" s="473"/>
      <c r="BQ108" s="473"/>
      <c r="BR108" s="473"/>
      <c r="BS108" s="473"/>
      <c r="BT108" s="473"/>
      <c r="BU108" s="473"/>
      <c r="BV108" s="473"/>
      <c r="BW108" s="473"/>
      <c r="BX108" s="473"/>
      <c r="BY108" s="473"/>
      <c r="BZ108" s="473"/>
      <c r="CA108" s="473"/>
      <c r="CB108" s="473"/>
      <c r="CC108" s="473"/>
      <c r="CD108" s="473"/>
      <c r="CE108" s="473"/>
      <c r="CF108" s="473"/>
      <c r="CG108" s="473"/>
      <c r="CH108" s="473"/>
      <c r="CI108" s="473"/>
      <c r="CJ108" s="473"/>
      <c r="CK108" s="473"/>
      <c r="CL108" s="473"/>
    </row>
    <row r="109" spans="66:90" ht="15.75" customHeight="1">
      <c r="BN109" s="161"/>
      <c r="BO109" s="473"/>
      <c r="BP109" s="473"/>
      <c r="BQ109" s="473"/>
      <c r="BR109" s="473"/>
      <c r="BS109" s="473"/>
      <c r="BT109" s="473"/>
      <c r="BU109" s="473"/>
      <c r="BV109" s="473"/>
      <c r="BW109" s="473"/>
      <c r="BX109" s="473"/>
      <c r="BY109" s="473"/>
      <c r="BZ109" s="473"/>
      <c r="CA109" s="473"/>
      <c r="CB109" s="473"/>
      <c r="CC109" s="473"/>
      <c r="CD109" s="473"/>
      <c r="CE109" s="473"/>
      <c r="CF109" s="473"/>
      <c r="CG109" s="473"/>
      <c r="CH109" s="473"/>
      <c r="CI109" s="473"/>
      <c r="CJ109" s="473"/>
      <c r="CK109" s="473"/>
      <c r="CL109" s="473"/>
    </row>
    <row r="110" spans="66:90" ht="15.75" customHeight="1">
      <c r="BN110" s="161"/>
      <c r="BO110" s="473"/>
      <c r="BP110" s="473"/>
      <c r="BQ110" s="473"/>
      <c r="BR110" s="473"/>
      <c r="BS110" s="473"/>
      <c r="BT110" s="473"/>
      <c r="BU110" s="473"/>
      <c r="BV110" s="473"/>
      <c r="BW110" s="473"/>
      <c r="BX110" s="473"/>
      <c r="BY110" s="473"/>
      <c r="BZ110" s="473"/>
      <c r="CA110" s="473"/>
      <c r="CB110" s="473"/>
      <c r="CC110" s="473"/>
      <c r="CD110" s="473"/>
      <c r="CE110" s="473"/>
      <c r="CF110" s="473"/>
      <c r="CG110" s="473"/>
      <c r="CH110" s="473"/>
      <c r="CI110" s="473"/>
      <c r="CJ110" s="473"/>
      <c r="CK110" s="473"/>
      <c r="CL110" s="473"/>
    </row>
    <row r="111" spans="66:90" ht="15.75" customHeight="1">
      <c r="BN111" s="161"/>
      <c r="BO111" s="473"/>
      <c r="BP111" s="473"/>
      <c r="BQ111" s="473"/>
      <c r="BR111" s="473"/>
      <c r="BS111" s="473"/>
      <c r="BT111" s="473"/>
      <c r="BU111" s="473"/>
      <c r="BV111" s="473"/>
      <c r="BW111" s="473"/>
      <c r="BX111" s="473"/>
      <c r="BY111" s="473"/>
      <c r="BZ111" s="473"/>
      <c r="CA111" s="473"/>
      <c r="CB111" s="473"/>
      <c r="CC111" s="473"/>
      <c r="CD111" s="473"/>
      <c r="CE111" s="473"/>
      <c r="CF111" s="473"/>
      <c r="CG111" s="473"/>
      <c r="CH111" s="473"/>
      <c r="CI111" s="473"/>
      <c r="CJ111" s="473"/>
      <c r="CK111" s="473"/>
      <c r="CL111" s="473"/>
    </row>
    <row r="112" spans="66:90" ht="15.75" customHeight="1">
      <c r="BN112" s="161"/>
      <c r="BO112" s="473"/>
      <c r="BP112" s="473"/>
      <c r="BQ112" s="473"/>
      <c r="BR112" s="473"/>
      <c r="BS112" s="473"/>
      <c r="BT112" s="473"/>
      <c r="BU112" s="473"/>
      <c r="BV112" s="473"/>
      <c r="BW112" s="473"/>
      <c r="BX112" s="473"/>
      <c r="BY112" s="473"/>
      <c r="BZ112" s="473"/>
      <c r="CA112" s="473"/>
      <c r="CB112" s="473"/>
      <c r="CC112" s="473"/>
      <c r="CD112" s="473"/>
      <c r="CE112" s="473"/>
      <c r="CF112" s="473"/>
      <c r="CG112" s="473"/>
      <c r="CH112" s="473"/>
      <c r="CI112" s="473"/>
      <c r="CJ112" s="473"/>
      <c r="CK112" s="473"/>
      <c r="CL112" s="473"/>
    </row>
    <row r="113" spans="11:90" ht="15.75" customHeight="1">
      <c r="BN113" s="161"/>
      <c r="BO113" s="473"/>
      <c r="BP113" s="473"/>
      <c r="BQ113" s="473"/>
      <c r="BR113" s="473"/>
      <c r="BS113" s="473"/>
      <c r="BT113" s="473"/>
      <c r="BU113" s="473"/>
      <c r="BV113" s="473"/>
      <c r="BW113" s="473"/>
      <c r="BX113" s="473"/>
      <c r="BY113" s="473"/>
      <c r="BZ113" s="473"/>
      <c r="CA113" s="473"/>
      <c r="CB113" s="473"/>
      <c r="CC113" s="473"/>
      <c r="CD113" s="473"/>
      <c r="CE113" s="473"/>
      <c r="CF113" s="473"/>
      <c r="CG113" s="473"/>
      <c r="CH113" s="473"/>
      <c r="CI113" s="473"/>
      <c r="CJ113" s="473"/>
      <c r="CK113" s="473"/>
      <c r="CL113" s="473"/>
    </row>
    <row r="114" spans="11:90" ht="15.75" customHeight="1">
      <c r="BN114" s="161"/>
      <c r="BO114" s="473"/>
      <c r="BP114" s="473"/>
      <c r="BQ114" s="473"/>
      <c r="BR114" s="473"/>
      <c r="BS114" s="473"/>
      <c r="BT114" s="473"/>
      <c r="BU114" s="473"/>
      <c r="BV114" s="473"/>
      <c r="BW114" s="473"/>
      <c r="BX114" s="473"/>
      <c r="BY114" s="473"/>
      <c r="BZ114" s="473"/>
      <c r="CA114" s="473"/>
      <c r="CB114" s="473"/>
      <c r="CC114" s="473"/>
      <c r="CD114" s="473"/>
      <c r="CE114" s="473"/>
      <c r="CF114" s="473"/>
      <c r="CG114" s="473"/>
      <c r="CH114" s="473"/>
      <c r="CI114" s="473"/>
      <c r="CJ114" s="473"/>
      <c r="CK114" s="473"/>
      <c r="CL114" s="473"/>
    </row>
    <row r="115" spans="11:90" ht="18.75" customHeight="1">
      <c r="BN115" s="161"/>
      <c r="BO115" s="473"/>
      <c r="BP115" s="473"/>
      <c r="BQ115" s="473"/>
      <c r="BR115" s="473"/>
      <c r="BS115" s="473"/>
      <c r="BT115" s="473"/>
      <c r="BU115" s="473"/>
      <c r="BV115" s="473"/>
      <c r="BW115" s="473"/>
      <c r="BX115" s="473"/>
      <c r="BY115" s="473"/>
      <c r="BZ115" s="473"/>
      <c r="CA115" s="473"/>
      <c r="CB115" s="473"/>
      <c r="CC115" s="473"/>
      <c r="CD115" s="473"/>
      <c r="CE115" s="473"/>
      <c r="CF115" s="473"/>
      <c r="CG115" s="473"/>
      <c r="CH115" s="473"/>
      <c r="CI115" s="473"/>
      <c r="CJ115" s="473"/>
      <c r="CK115" s="473"/>
      <c r="CL115" s="473"/>
    </row>
    <row r="116" spans="11:90" ht="22.5" customHeight="1"/>
    <row r="117" spans="11:90" ht="22.5" customHeight="1"/>
    <row r="118" spans="11:90" ht="22.5" customHeight="1">
      <c r="K118" s="156"/>
      <c r="L118" s="156"/>
      <c r="M118" s="156"/>
      <c r="N118" s="771"/>
      <c r="O118" s="771"/>
      <c r="P118" s="262"/>
      <c r="Q118" s="771"/>
      <c r="R118" s="771"/>
      <c r="S118" s="262"/>
    </row>
    <row r="119" spans="11:90" ht="22.5" customHeight="1"/>
    <row r="120" spans="11:90" ht="22.5" customHeight="1"/>
    <row r="121" spans="11:90" ht="22.5" customHeight="1"/>
    <row r="122" spans="11:90" ht="22.5" customHeight="1"/>
    <row r="123" spans="11:90" ht="22.5" customHeight="1"/>
    <row r="124" spans="11:90" ht="22.5" customHeight="1"/>
    <row r="125" spans="11:90" ht="22.5" customHeight="1"/>
    <row r="126" spans="11:90" ht="22.5" customHeight="1"/>
    <row r="127" spans="11:90" ht="22.5" customHeight="1"/>
    <row r="128" spans="11:90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7.75" customHeight="1"/>
    <row r="148" ht="27.75" customHeight="1"/>
    <row r="149" ht="27.75" customHeight="1"/>
    <row r="154" ht="27.75" customHeight="1"/>
    <row r="155" ht="27.75" customHeight="1"/>
    <row r="156" ht="27.75" customHeight="1"/>
    <row r="157" ht="27.75" customHeight="1"/>
    <row r="158" ht="27.75" customHeight="1"/>
    <row r="159" ht="27.75" customHeight="1"/>
    <row r="160" ht="27.75" customHeight="1"/>
    <row r="161" ht="27.75" customHeight="1"/>
    <row r="162" ht="27.75" customHeight="1"/>
    <row r="163" ht="27.75" customHeight="1"/>
    <row r="164" ht="27.75" customHeight="1"/>
    <row r="165" ht="27.75" customHeight="1"/>
    <row r="166" ht="27.75" customHeight="1"/>
    <row r="167" ht="27.75" customHeight="1"/>
    <row r="168" ht="27.75" customHeight="1"/>
    <row r="169" ht="27.75" customHeight="1"/>
    <row r="170" ht="27.75" customHeight="1"/>
    <row r="171" ht="27.75" customHeight="1"/>
    <row r="172" ht="27.75" customHeight="1"/>
    <row r="173" ht="27.75" customHeight="1"/>
    <row r="174" ht="27.75" customHeight="1"/>
    <row r="175" ht="27.75" customHeight="1"/>
    <row r="176" ht="27.75" customHeight="1"/>
    <row r="177" ht="27.75" customHeight="1"/>
    <row r="178" ht="27.75" customHeight="1"/>
    <row r="179" ht="27.75" customHeight="1"/>
    <row r="180" ht="27.75" customHeight="1"/>
    <row r="181" ht="27.75" customHeight="1"/>
    <row r="182" ht="27.75" customHeight="1"/>
    <row r="183" ht="27.75" customHeight="1"/>
    <row r="184" ht="27.75" customHeight="1"/>
    <row r="185" ht="27.75" customHeight="1"/>
    <row r="186" ht="27.75" customHeight="1"/>
  </sheetData>
  <mergeCells count="1344">
    <mergeCell ref="A16:A17"/>
    <mergeCell ref="X52:Z52"/>
    <mergeCell ref="AA55:AE55"/>
    <mergeCell ref="X12:Z12"/>
    <mergeCell ref="X13:Z13"/>
    <mergeCell ref="X14:Z14"/>
    <mergeCell ref="X15:Z15"/>
    <mergeCell ref="X19:Z19"/>
    <mergeCell ref="X20:Z20"/>
    <mergeCell ref="X21:Z21"/>
    <mergeCell ref="X22:Z22"/>
    <mergeCell ref="X26:Z26"/>
    <mergeCell ref="X27:Z27"/>
    <mergeCell ref="X28:Z28"/>
    <mergeCell ref="X29:Z29"/>
    <mergeCell ref="X53:Z53"/>
    <mergeCell ref="X54:Z54"/>
    <mergeCell ref="X55:Z55"/>
    <mergeCell ref="AA12:AE12"/>
    <mergeCell ref="AA54:AE54"/>
    <mergeCell ref="AA50:AE50"/>
    <mergeCell ref="AA29:AE29"/>
    <mergeCell ref="AA53:AE53"/>
    <mergeCell ref="V46:W46"/>
    <mergeCell ref="V52:W52"/>
    <mergeCell ref="V51:W51"/>
    <mergeCell ref="V36:W36"/>
    <mergeCell ref="AA36:AE36"/>
    <mergeCell ref="G39:I39"/>
    <mergeCell ref="O44:T44"/>
    <mergeCell ref="V25:W25"/>
    <mergeCell ref="DY6:EA6"/>
    <mergeCell ref="DY8:EA8"/>
    <mergeCell ref="DA41:DC41"/>
    <mergeCell ref="X30:Z30"/>
    <mergeCell ref="X31:Z31"/>
    <mergeCell ref="X32:Z32"/>
    <mergeCell ref="X36:Z36"/>
    <mergeCell ref="X37:Z37"/>
    <mergeCell ref="X38:Z38"/>
    <mergeCell ref="X39:Z39"/>
    <mergeCell ref="X40:Z40"/>
    <mergeCell ref="X41:Z41"/>
    <mergeCell ref="DA29:DC29"/>
    <mergeCell ref="DD29:DF29"/>
    <mergeCell ref="DG29:DI29"/>
    <mergeCell ref="CR31:CV31"/>
    <mergeCell ref="CX36:CZ36"/>
    <mergeCell ref="DA36:DC36"/>
    <mergeCell ref="DD36:DF36"/>
    <mergeCell ref="CX32:CZ32"/>
    <mergeCell ref="DA32:DC32"/>
    <mergeCell ref="DD32:DF32"/>
    <mergeCell ref="DG32:DI32"/>
    <mergeCell ref="CX37:CZ37"/>
    <mergeCell ref="DA37:DC37"/>
    <mergeCell ref="DD37:DF37"/>
    <mergeCell ref="DG37:DI37"/>
    <mergeCell ref="DP5:DT5"/>
    <mergeCell ref="DV5:DX5"/>
    <mergeCell ref="DV13:DX13"/>
    <mergeCell ref="DV14:DX14"/>
    <mergeCell ref="CM60:DI60"/>
    <mergeCell ref="DP6:DT6"/>
    <mergeCell ref="DM6:DO6"/>
    <mergeCell ref="DK5:DL5"/>
    <mergeCell ref="DK6:DL6"/>
    <mergeCell ref="DK8:DL8"/>
    <mergeCell ref="DG41:DI41"/>
    <mergeCell ref="CM42:CN42"/>
    <mergeCell ref="CO42:CW42"/>
    <mergeCell ref="CM12:CR12"/>
    <mergeCell ref="CM2:CR2"/>
    <mergeCell ref="DK16:EG16"/>
    <mergeCell ref="DK17:DP17"/>
    <mergeCell ref="DP7:DT7"/>
    <mergeCell ref="DV7:DX7"/>
    <mergeCell ref="DY7:EA7"/>
    <mergeCell ref="EB7:ED7"/>
    <mergeCell ref="EE7:EG7"/>
    <mergeCell ref="DV18:DX19"/>
    <mergeCell ref="DY18:EA19"/>
    <mergeCell ref="EB18:ED19"/>
    <mergeCell ref="EE18:EG19"/>
    <mergeCell ref="EE12:EG12"/>
    <mergeCell ref="EE13:EG13"/>
    <mergeCell ref="EE14:EG14"/>
    <mergeCell ref="CO35:CW35"/>
    <mergeCell ref="CX35:CZ35"/>
    <mergeCell ref="DA35:DC35"/>
    <mergeCell ref="BZ54:CB54"/>
    <mergeCell ref="CC54:CE54"/>
    <mergeCell ref="CF54:CH54"/>
    <mergeCell ref="CI54:CK54"/>
    <mergeCell ref="CO33:CQ33"/>
    <mergeCell ref="CR33:CV33"/>
    <mergeCell ref="BO59:BP59"/>
    <mergeCell ref="BQ59:BY59"/>
    <mergeCell ref="BZ59:CB59"/>
    <mergeCell ref="CC59:CE59"/>
    <mergeCell ref="CF59:CH59"/>
    <mergeCell ref="CI59:CK59"/>
    <mergeCell ref="BZ57:CB57"/>
    <mergeCell ref="CC57:CE57"/>
    <mergeCell ref="BQ52:BY52"/>
    <mergeCell ref="BQ44:BY44"/>
    <mergeCell ref="BZ44:CB44"/>
    <mergeCell ref="CC44:CE44"/>
    <mergeCell ref="CF44:CH44"/>
    <mergeCell ref="CI44:CK44"/>
    <mergeCell ref="BQ48:BY48"/>
    <mergeCell ref="BZ47:CB47"/>
    <mergeCell ref="BZ48:CB48"/>
    <mergeCell ref="CF47:CH47"/>
    <mergeCell ref="CO40:CW40"/>
    <mergeCell ref="CF48:CH48"/>
    <mergeCell ref="CI43:CK43"/>
    <mergeCell ref="BQ53:BS53"/>
    <mergeCell ref="BT53:BX53"/>
    <mergeCell ref="CM36:CN36"/>
    <mergeCell ref="CO36:CW36"/>
    <mergeCell ref="BO50:CK50"/>
    <mergeCell ref="BO60:CK60"/>
    <mergeCell ref="CM37:CN37"/>
    <mergeCell ref="CO37:CQ37"/>
    <mergeCell ref="CR37:CV37"/>
    <mergeCell ref="CM38:CN38"/>
    <mergeCell ref="CO38:CQ38"/>
    <mergeCell ref="CR38:CV38"/>
    <mergeCell ref="CM39:CN39"/>
    <mergeCell ref="CO39:CQ39"/>
    <mergeCell ref="CR39:CV39"/>
    <mergeCell ref="BO56:BP56"/>
    <mergeCell ref="BQ56:BS56"/>
    <mergeCell ref="BT56:BX56"/>
    <mergeCell ref="BZ56:CB56"/>
    <mergeCell ref="CC56:CE56"/>
    <mergeCell ref="CF56:CH56"/>
    <mergeCell ref="CI56:CK56"/>
    <mergeCell ref="BO57:BP57"/>
    <mergeCell ref="BQ57:BY57"/>
    <mergeCell ref="CF57:CH57"/>
    <mergeCell ref="CI57:CK57"/>
    <mergeCell ref="BO58:BP58"/>
    <mergeCell ref="BQ58:BY58"/>
    <mergeCell ref="BZ58:CB58"/>
    <mergeCell ref="CF58:CH58"/>
    <mergeCell ref="CC58:CE58"/>
    <mergeCell ref="CI58:CK58"/>
    <mergeCell ref="BO55:BP55"/>
    <mergeCell ref="BQ55:BS55"/>
    <mergeCell ref="BT55:BX55"/>
    <mergeCell ref="BZ55:CB55"/>
    <mergeCell ref="CC55:CE55"/>
    <mergeCell ref="CX38:CZ38"/>
    <mergeCell ref="DA38:DC38"/>
    <mergeCell ref="DD38:DF38"/>
    <mergeCell ref="DG38:DI38"/>
    <mergeCell ref="CX39:CZ39"/>
    <mergeCell ref="CM41:CN41"/>
    <mergeCell ref="CO41:CW41"/>
    <mergeCell ref="CX41:CZ41"/>
    <mergeCell ref="DA40:DC40"/>
    <mergeCell ref="DD39:DF39"/>
    <mergeCell ref="CM40:CN40"/>
    <mergeCell ref="DG39:DI39"/>
    <mergeCell ref="CX42:CZ42"/>
    <mergeCell ref="DD41:DF41"/>
    <mergeCell ref="CX40:CZ40"/>
    <mergeCell ref="CR32:CV32"/>
    <mergeCell ref="CO27:CW27"/>
    <mergeCell ref="CX27:CZ27"/>
    <mergeCell ref="DA27:DC27"/>
    <mergeCell ref="DD27:DF27"/>
    <mergeCell ref="DG27:DI27"/>
    <mergeCell ref="DA42:DC42"/>
    <mergeCell ref="DD42:DF42"/>
    <mergeCell ref="DG42:DI42"/>
    <mergeCell ref="DD40:DF40"/>
    <mergeCell ref="DG40:DI40"/>
    <mergeCell ref="DG36:DI36"/>
    <mergeCell ref="CM31:CN31"/>
    <mergeCell ref="CO31:CQ31"/>
    <mergeCell ref="CC18:CE18"/>
    <mergeCell ref="CM34:CN34"/>
    <mergeCell ref="CO34:CW34"/>
    <mergeCell ref="CX34:CZ34"/>
    <mergeCell ref="DA34:DC34"/>
    <mergeCell ref="DD34:DF34"/>
    <mergeCell ref="DG34:DI34"/>
    <mergeCell ref="DA33:DC33"/>
    <mergeCell ref="CM30:CN30"/>
    <mergeCell ref="CO30:CQ30"/>
    <mergeCell ref="CR30:CV30"/>
    <mergeCell ref="CX30:CZ30"/>
    <mergeCell ref="CM28:CN28"/>
    <mergeCell ref="CO28:CW28"/>
    <mergeCell ref="CX28:CZ28"/>
    <mergeCell ref="CM35:CN35"/>
    <mergeCell ref="DD35:DF35"/>
    <mergeCell ref="DG35:DI35"/>
    <mergeCell ref="DG28:DI28"/>
    <mergeCell ref="CM29:CN29"/>
    <mergeCell ref="CO29:CW29"/>
    <mergeCell ref="CX29:CZ29"/>
    <mergeCell ref="DD33:DF33"/>
    <mergeCell ref="CM24:CN24"/>
    <mergeCell ref="DA20:DC20"/>
    <mergeCell ref="DA21:DC21"/>
    <mergeCell ref="DA22:DC22"/>
    <mergeCell ref="AJ55:AL55"/>
    <mergeCell ref="AG55:AI55"/>
    <mergeCell ref="AG51:AI51"/>
    <mergeCell ref="AJ51:AL51"/>
    <mergeCell ref="AM51:AO51"/>
    <mergeCell ref="DY13:EA13"/>
    <mergeCell ref="DY14:EA14"/>
    <mergeCell ref="DM20:DO20"/>
    <mergeCell ref="DM13:DU13"/>
    <mergeCell ref="DM14:DU14"/>
    <mergeCell ref="EB6:ED6"/>
    <mergeCell ref="EB8:ED8"/>
    <mergeCell ref="EB9:ED9"/>
    <mergeCell ref="EB10:ED10"/>
    <mergeCell ref="EB11:ED11"/>
    <mergeCell ref="EB12:ED12"/>
    <mergeCell ref="CF55:CH55"/>
    <mergeCell ref="CI55:CK55"/>
    <mergeCell ref="EB14:ED14"/>
    <mergeCell ref="BT54:BX54"/>
    <mergeCell ref="BT18:BX18"/>
    <mergeCell ref="BO54:BP54"/>
    <mergeCell ref="BQ54:BS54"/>
    <mergeCell ref="DK12:DL12"/>
    <mergeCell ref="DK13:DL13"/>
    <mergeCell ref="DK14:DL14"/>
    <mergeCell ref="EB13:ED13"/>
    <mergeCell ref="DM12:DU12"/>
    <mergeCell ref="DV9:DX9"/>
    <mergeCell ref="DV10:DX10"/>
    <mergeCell ref="DG25:DI25"/>
    <mergeCell ref="CM27:CN27"/>
    <mergeCell ref="DV11:DX11"/>
    <mergeCell ref="DV12:DX12"/>
    <mergeCell ref="AA51:AE51"/>
    <mergeCell ref="DY9:EA9"/>
    <mergeCell ref="DY10:EA10"/>
    <mergeCell ref="DY12:EA12"/>
    <mergeCell ref="BO51:BS51"/>
    <mergeCell ref="BO52:BP53"/>
    <mergeCell ref="BO47:BP47"/>
    <mergeCell ref="BO48:BP48"/>
    <mergeCell ref="CF38:CH38"/>
    <mergeCell ref="CF39:CH39"/>
    <mergeCell ref="CI38:CK38"/>
    <mergeCell ref="CI39:CK39"/>
    <mergeCell ref="CC38:CE38"/>
    <mergeCell ref="CC39:CE39"/>
    <mergeCell ref="CI41:CK41"/>
    <mergeCell ref="CI42:CK42"/>
    <mergeCell ref="AG14:AI14"/>
    <mergeCell ref="AJ14:AL14"/>
    <mergeCell ref="AM14:AO14"/>
    <mergeCell ref="AA22:AE22"/>
    <mergeCell ref="AG22:AI22"/>
    <mergeCell ref="AJ22:AL22"/>
    <mergeCell ref="AM22:AO22"/>
    <mergeCell ref="AM15:AO15"/>
    <mergeCell ref="CC48:CE48"/>
    <mergeCell ref="CI47:CK47"/>
    <mergeCell ref="AJ15:AL15"/>
    <mergeCell ref="AA15:AE15"/>
    <mergeCell ref="AG15:AI15"/>
    <mergeCell ref="AJ18:AL18"/>
    <mergeCell ref="AG52:AI52"/>
    <mergeCell ref="AG53:AI53"/>
    <mergeCell ref="V48:W48"/>
    <mergeCell ref="AM43:AO43"/>
    <mergeCell ref="AM44:AO44"/>
    <mergeCell ref="AM45:AO45"/>
    <mergeCell ref="AM32:AO32"/>
    <mergeCell ref="V42:W42"/>
    <mergeCell ref="AA42:AE42"/>
    <mergeCell ref="AG42:AI42"/>
    <mergeCell ref="AJ42:AL42"/>
    <mergeCell ref="AM42:AO42"/>
    <mergeCell ref="V53:W53"/>
    <mergeCell ref="X42:Z42"/>
    <mergeCell ref="X43:Z43"/>
    <mergeCell ref="X44:Z44"/>
    <mergeCell ref="X45:Z45"/>
    <mergeCell ref="X46:Z46"/>
    <mergeCell ref="X50:Z50"/>
    <mergeCell ref="X51:Z51"/>
    <mergeCell ref="X48:AF48"/>
    <mergeCell ref="AM40:AO40"/>
    <mergeCell ref="AM41:AO41"/>
    <mergeCell ref="V44:W44"/>
    <mergeCell ref="V45:W45"/>
    <mergeCell ref="AA43:AE43"/>
    <mergeCell ref="AA40:AE40"/>
    <mergeCell ref="DM23:DU23"/>
    <mergeCell ref="DM24:DU24"/>
    <mergeCell ref="DK20:DL20"/>
    <mergeCell ref="DV20:DX20"/>
    <mergeCell ref="EB20:ED20"/>
    <mergeCell ref="AJ21:AL21"/>
    <mergeCell ref="AJ16:AL16"/>
    <mergeCell ref="AJ17:AL17"/>
    <mergeCell ref="AG18:AI18"/>
    <mergeCell ref="AG19:AI19"/>
    <mergeCell ref="AG20:AI20"/>
    <mergeCell ref="AG17:AI17"/>
    <mergeCell ref="AG21:AI21"/>
    <mergeCell ref="BZ18:CB18"/>
    <mergeCell ref="DK18:DL19"/>
    <mergeCell ref="DM18:DU18"/>
    <mergeCell ref="DM19:DO19"/>
    <mergeCell ref="DP19:DT19"/>
    <mergeCell ref="CF18:CH18"/>
    <mergeCell ref="CI18:CK18"/>
    <mergeCell ref="CI19:CK19"/>
    <mergeCell ref="DD22:DF22"/>
    <mergeCell ref="DD23:DF23"/>
    <mergeCell ref="DD24:DF24"/>
    <mergeCell ref="CM22:CN22"/>
    <mergeCell ref="CM23:CN23"/>
    <mergeCell ref="DM10:DU10"/>
    <mergeCell ref="DM11:DO11"/>
    <mergeCell ref="DP11:DT11"/>
    <mergeCell ref="DA23:DC23"/>
    <mergeCell ref="DK60:EG60"/>
    <mergeCell ref="EB21:ED21"/>
    <mergeCell ref="EB22:ED22"/>
    <mergeCell ref="EB23:ED23"/>
    <mergeCell ref="EB24:ED24"/>
    <mergeCell ref="EE20:EG20"/>
    <mergeCell ref="EE21:EG21"/>
    <mergeCell ref="EE22:EG22"/>
    <mergeCell ref="EE23:EG23"/>
    <mergeCell ref="EE24:EG24"/>
    <mergeCell ref="DV21:DX21"/>
    <mergeCell ref="DV22:DX22"/>
    <mergeCell ref="DV23:DX23"/>
    <mergeCell ref="DV24:DX24"/>
    <mergeCell ref="DY20:EA20"/>
    <mergeCell ref="DY21:EA21"/>
    <mergeCell ref="DY22:EA22"/>
    <mergeCell ref="DY23:EA23"/>
    <mergeCell ref="DY24:EA24"/>
    <mergeCell ref="DK21:DL21"/>
    <mergeCell ref="DK22:DL22"/>
    <mergeCell ref="DA39:DC39"/>
    <mergeCell ref="DK23:DL23"/>
    <mergeCell ref="DK24:DL24"/>
    <mergeCell ref="DP20:DT20"/>
    <mergeCell ref="DM21:DO21"/>
    <mergeCell ref="DP21:DT21"/>
    <mergeCell ref="DM22:DU22"/>
    <mergeCell ref="DG31:DI31"/>
    <mergeCell ref="CX25:CZ25"/>
    <mergeCell ref="DA25:DC25"/>
    <mergeCell ref="EE5:EG5"/>
    <mergeCell ref="EE6:EG6"/>
    <mergeCell ref="EE8:EG8"/>
    <mergeCell ref="EE9:EG9"/>
    <mergeCell ref="EE10:EG10"/>
    <mergeCell ref="EE11:EG11"/>
    <mergeCell ref="DK1:EG1"/>
    <mergeCell ref="DG17:DI17"/>
    <mergeCell ref="ED2:EG2"/>
    <mergeCell ref="DK3:DL4"/>
    <mergeCell ref="DM3:DU3"/>
    <mergeCell ref="DV3:DX4"/>
    <mergeCell ref="DY3:EA4"/>
    <mergeCell ref="EB3:ED4"/>
    <mergeCell ref="EE3:EG4"/>
    <mergeCell ref="DM4:DO4"/>
    <mergeCell ref="DP4:DT4"/>
    <mergeCell ref="EB5:ED5"/>
    <mergeCell ref="DK11:DL11"/>
    <mergeCell ref="DY5:EA5"/>
    <mergeCell ref="DK9:DL9"/>
    <mergeCell ref="DK10:DL10"/>
    <mergeCell ref="DK15:ED15"/>
    <mergeCell ref="DV6:DX6"/>
    <mergeCell ref="DV8:DX8"/>
    <mergeCell ref="DK7:DL7"/>
    <mergeCell ref="DM7:DO7"/>
    <mergeCell ref="DM8:DU8"/>
    <mergeCell ref="DM9:DU9"/>
    <mergeCell ref="DD25:DF25"/>
    <mergeCell ref="CO32:CQ32"/>
    <mergeCell ref="DD28:DF28"/>
    <mergeCell ref="DG15:DI15"/>
    <mergeCell ref="DG16:DI16"/>
    <mergeCell ref="DG18:DI18"/>
    <mergeCell ref="DG19:DI19"/>
    <mergeCell ref="DG20:DI20"/>
    <mergeCell ref="DG21:DI21"/>
    <mergeCell ref="DG33:DI33"/>
    <mergeCell ref="DG22:DI22"/>
    <mergeCell ref="DG23:DI23"/>
    <mergeCell ref="DG24:DI24"/>
    <mergeCell ref="CX33:CZ33"/>
    <mergeCell ref="CX22:CZ22"/>
    <mergeCell ref="CX23:CZ23"/>
    <mergeCell ref="CX24:CZ24"/>
    <mergeCell ref="DA15:DC15"/>
    <mergeCell ref="DA16:DC16"/>
    <mergeCell ref="DA18:DC18"/>
    <mergeCell ref="DD18:DF18"/>
    <mergeCell ref="DD19:DF19"/>
    <mergeCell ref="DD20:DF20"/>
    <mergeCell ref="DD26:DF26"/>
    <mergeCell ref="DG26:DI26"/>
    <mergeCell ref="DA30:DC30"/>
    <mergeCell ref="DD30:DF30"/>
    <mergeCell ref="DG30:DI30"/>
    <mergeCell ref="DD17:DF17"/>
    <mergeCell ref="CX31:CZ31"/>
    <mergeCell ref="DA31:DC31"/>
    <mergeCell ref="DD31:DF31"/>
    <mergeCell ref="CR15:CV15"/>
    <mergeCell ref="CM32:CN32"/>
    <mergeCell ref="CO16:CQ16"/>
    <mergeCell ref="CR16:CV16"/>
    <mergeCell ref="CO18:CW18"/>
    <mergeCell ref="CO22:CW22"/>
    <mergeCell ref="CO21:CQ21"/>
    <mergeCell ref="CR21:CV21"/>
    <mergeCell ref="CO19:CW19"/>
    <mergeCell ref="CO20:CW20"/>
    <mergeCell ref="CO23:CW23"/>
    <mergeCell ref="CO24:CW24"/>
    <mergeCell ref="CM17:CN17"/>
    <mergeCell ref="CO17:CQ17"/>
    <mergeCell ref="CR17:CV17"/>
    <mergeCell ref="CX17:CZ17"/>
    <mergeCell ref="DA17:DC17"/>
    <mergeCell ref="DA19:DC19"/>
    <mergeCell ref="DA24:DC24"/>
    <mergeCell ref="CM25:CN25"/>
    <mergeCell ref="CO25:CQ25"/>
    <mergeCell ref="CR25:CV25"/>
    <mergeCell ref="DA28:DC28"/>
    <mergeCell ref="CM26:CN26"/>
    <mergeCell ref="CO26:CQ26"/>
    <mergeCell ref="CR26:CV26"/>
    <mergeCell ref="CX26:CZ26"/>
    <mergeCell ref="DA26:DC26"/>
    <mergeCell ref="CM1:DI1"/>
    <mergeCell ref="CM11:DI11"/>
    <mergeCell ref="CM15:CN15"/>
    <mergeCell ref="CM16:CN16"/>
    <mergeCell ref="CM18:CN18"/>
    <mergeCell ref="CM19:CN19"/>
    <mergeCell ref="CM20:CN20"/>
    <mergeCell ref="CM21:CN21"/>
    <mergeCell ref="CX15:CZ15"/>
    <mergeCell ref="CX16:CZ16"/>
    <mergeCell ref="CX18:CZ18"/>
    <mergeCell ref="CX19:CZ19"/>
    <mergeCell ref="CX20:CZ20"/>
    <mergeCell ref="CX21:CZ21"/>
    <mergeCell ref="DD15:DF15"/>
    <mergeCell ref="DD21:DF21"/>
    <mergeCell ref="DG6:DI6"/>
    <mergeCell ref="DG7:DI7"/>
    <mergeCell ref="DG8:DI8"/>
    <mergeCell ref="DG9:DI9"/>
    <mergeCell ref="DA7:DC7"/>
    <mergeCell ref="CO6:CQ6"/>
    <mergeCell ref="CR6:CV6"/>
    <mergeCell ref="CM13:CN14"/>
    <mergeCell ref="CO13:CW13"/>
    <mergeCell ref="CX13:CZ14"/>
    <mergeCell ref="DA13:DC14"/>
    <mergeCell ref="DD13:DF14"/>
    <mergeCell ref="DG13:DI14"/>
    <mergeCell ref="CO14:CQ14"/>
    <mergeCell ref="CR14:CV14"/>
    <mergeCell ref="DD16:DF16"/>
    <mergeCell ref="CR4:CV4"/>
    <mergeCell ref="CM5:CN5"/>
    <mergeCell ref="CR5:CV5"/>
    <mergeCell ref="CO7:CW7"/>
    <mergeCell ref="CO8:CW8"/>
    <mergeCell ref="CO9:CW9"/>
    <mergeCell ref="CM6:CN6"/>
    <mergeCell ref="CM7:CN7"/>
    <mergeCell ref="CM8:CN8"/>
    <mergeCell ref="CM9:CN9"/>
    <mergeCell ref="DG5:DI5"/>
    <mergeCell ref="DD5:DF5"/>
    <mergeCell ref="CX5:CZ5"/>
    <mergeCell ref="DA5:DC5"/>
    <mergeCell ref="CX6:CZ6"/>
    <mergeCell ref="CX7:CZ7"/>
    <mergeCell ref="CX8:CZ8"/>
    <mergeCell ref="CX9:CZ9"/>
    <mergeCell ref="DA8:DC8"/>
    <mergeCell ref="DA9:DC9"/>
    <mergeCell ref="DD6:DF6"/>
    <mergeCell ref="DD7:DF7"/>
    <mergeCell ref="CO5:CQ5"/>
    <mergeCell ref="DD8:DF8"/>
    <mergeCell ref="DD9:DF9"/>
    <mergeCell ref="DA6:DC6"/>
    <mergeCell ref="CM3:CN4"/>
    <mergeCell ref="CO3:CW3"/>
    <mergeCell ref="CX3:CZ4"/>
    <mergeCell ref="BQ43:BY43"/>
    <mergeCell ref="BQ42:BY42"/>
    <mergeCell ref="BO45:BP45"/>
    <mergeCell ref="DA3:DC4"/>
    <mergeCell ref="DD3:DF4"/>
    <mergeCell ref="DF2:DI2"/>
    <mergeCell ref="CC40:CE40"/>
    <mergeCell ref="BZ41:CB41"/>
    <mergeCell ref="CC41:CE41"/>
    <mergeCell ref="BZ42:CB42"/>
    <mergeCell ref="CC42:CE42"/>
    <mergeCell ref="BZ43:CB43"/>
    <mergeCell ref="CC43:CE43"/>
    <mergeCell ref="CF40:CH40"/>
    <mergeCell ref="CF41:CH41"/>
    <mergeCell ref="CF42:CH42"/>
    <mergeCell ref="CF43:CH43"/>
    <mergeCell ref="CF37:CH37"/>
    <mergeCell ref="CI37:CK37"/>
    <mergeCell ref="BZ38:CB38"/>
    <mergeCell ref="BZ39:CB39"/>
    <mergeCell ref="CF8:CH8"/>
    <mergeCell ref="CI8:CK8"/>
    <mergeCell ref="CF9:CH9"/>
    <mergeCell ref="CF10:CH10"/>
    <mergeCell ref="CI9:CK9"/>
    <mergeCell ref="CI10:CK10"/>
    <mergeCell ref="CI40:CK40"/>
    <mergeCell ref="DF12:DI12"/>
    <mergeCell ref="CO15:CQ15"/>
    <mergeCell ref="DG3:DI4"/>
    <mergeCell ref="CO4:CQ4"/>
    <mergeCell ref="BQ28:BY28"/>
    <mergeCell ref="CI28:CK28"/>
    <mergeCell ref="CI29:CK29"/>
    <mergeCell ref="BQ47:BY47"/>
    <mergeCell ref="BQ40:BS40"/>
    <mergeCell ref="BQ41:BS41"/>
    <mergeCell ref="BT40:BX40"/>
    <mergeCell ref="BT41:BX41"/>
    <mergeCell ref="BZ52:CB53"/>
    <mergeCell ref="CC52:CE53"/>
    <mergeCell ref="CF52:CH53"/>
    <mergeCell ref="CI52:CK53"/>
    <mergeCell ref="BO37:BP37"/>
    <mergeCell ref="BO38:BP38"/>
    <mergeCell ref="BO39:BP39"/>
    <mergeCell ref="BO40:BP40"/>
    <mergeCell ref="BO41:BP41"/>
    <mergeCell ref="BO46:BP46"/>
    <mergeCell ref="BQ46:BY46"/>
    <mergeCell ref="BZ46:CB46"/>
    <mergeCell ref="CF46:CH46"/>
    <mergeCell ref="CI46:CK46"/>
    <mergeCell ref="BZ37:CB37"/>
    <mergeCell ref="CC37:CE37"/>
    <mergeCell ref="CC47:CE47"/>
    <mergeCell ref="BZ40:CB40"/>
    <mergeCell ref="BQ45:BS45"/>
    <mergeCell ref="BT45:BX45"/>
    <mergeCell ref="BZ45:CB45"/>
    <mergeCell ref="CC46:CE46"/>
    <mergeCell ref="CI48:CK48"/>
    <mergeCell ref="BQ37:BY37"/>
    <mergeCell ref="BQ29:BY29"/>
    <mergeCell ref="BZ29:CB29"/>
    <mergeCell ref="CF35:CH35"/>
    <mergeCell ref="BQ18:BS18"/>
    <mergeCell ref="CC19:CE19"/>
    <mergeCell ref="BO35:BP35"/>
    <mergeCell ref="CC29:CE29"/>
    <mergeCell ref="CF29:CH29"/>
    <mergeCell ref="BZ28:CB28"/>
    <mergeCell ref="CC28:CE28"/>
    <mergeCell ref="CI20:CK20"/>
    <mergeCell ref="CI21:CK21"/>
    <mergeCell ref="BT35:BX35"/>
    <mergeCell ref="BO36:BP36"/>
    <mergeCell ref="BQ36:BS36"/>
    <mergeCell ref="BT36:BX36"/>
    <mergeCell ref="BO32:BV32"/>
    <mergeCell ref="CI32:CK32"/>
    <mergeCell ref="BO33:BP34"/>
    <mergeCell ref="BQ33:BY33"/>
    <mergeCell ref="BZ33:CB34"/>
    <mergeCell ref="CC33:CE34"/>
    <mergeCell ref="CF33:CH34"/>
    <mergeCell ref="CI33:CK34"/>
    <mergeCell ref="BQ34:BS34"/>
    <mergeCell ref="BT34:BX34"/>
    <mergeCell ref="BQ20:BY20"/>
    <mergeCell ref="BQ21:BY21"/>
    <mergeCell ref="CC20:CE20"/>
    <mergeCell ref="CC21:CE21"/>
    <mergeCell ref="CF20:CH20"/>
    <mergeCell ref="CF21:CH21"/>
    <mergeCell ref="BT6:BX6"/>
    <mergeCell ref="BQ6:BS6"/>
    <mergeCell ref="BT5:BX5"/>
    <mergeCell ref="BZ20:CB20"/>
    <mergeCell ref="BZ21:CB21"/>
    <mergeCell ref="CI13:CK13"/>
    <mergeCell ref="BQ17:BS17"/>
    <mergeCell ref="BZ16:CB16"/>
    <mergeCell ref="CC16:CE16"/>
    <mergeCell ref="CF16:CH16"/>
    <mergeCell ref="CI16:CK16"/>
    <mergeCell ref="BZ17:CB17"/>
    <mergeCell ref="CC17:CE17"/>
    <mergeCell ref="CF17:CH17"/>
    <mergeCell ref="CI17:CK17"/>
    <mergeCell ref="CF14:CH15"/>
    <mergeCell ref="CI14:CK15"/>
    <mergeCell ref="BZ19:CB19"/>
    <mergeCell ref="CF5:CH5"/>
    <mergeCell ref="CI5:CK5"/>
    <mergeCell ref="CF6:CH6"/>
    <mergeCell ref="CI6:CK6"/>
    <mergeCell ref="BZ10:CB10"/>
    <mergeCell ref="CC9:CE9"/>
    <mergeCell ref="CC10:CE10"/>
    <mergeCell ref="BT17:BX17"/>
    <mergeCell ref="BO13:BV13"/>
    <mergeCell ref="BQ19:BY19"/>
    <mergeCell ref="BO14:BP15"/>
    <mergeCell ref="BQ14:BY14"/>
    <mergeCell ref="BZ14:CB15"/>
    <mergeCell ref="CC14:CE15"/>
    <mergeCell ref="BO6:BP6"/>
    <mergeCell ref="BO8:BP8"/>
    <mergeCell ref="BH24:BJ24"/>
    <mergeCell ref="BK20:BM20"/>
    <mergeCell ref="BK21:BM21"/>
    <mergeCell ref="BK8:BM8"/>
    <mergeCell ref="BK9:BM9"/>
    <mergeCell ref="BK47:BM47"/>
    <mergeCell ref="BK48:BM48"/>
    <mergeCell ref="BH45:BJ45"/>
    <mergeCell ref="AS40:AU40"/>
    <mergeCell ref="AS41:AU41"/>
    <mergeCell ref="AV41:AZ41"/>
    <mergeCell ref="AV40:AZ40"/>
    <mergeCell ref="BB40:BD40"/>
    <mergeCell ref="BE40:BG40"/>
    <mergeCell ref="BO7:BP7"/>
    <mergeCell ref="BO17:BP17"/>
    <mergeCell ref="BO19:BP19"/>
    <mergeCell ref="BO16:BP16"/>
    <mergeCell ref="BO20:BP20"/>
    <mergeCell ref="BO21:BP21"/>
    <mergeCell ref="BO18:BP18"/>
    <mergeCell ref="BO29:BP29"/>
    <mergeCell ref="BO28:BP28"/>
    <mergeCell ref="BB44:BD44"/>
    <mergeCell ref="AS46:BA46"/>
    <mergeCell ref="BB46:BD46"/>
    <mergeCell ref="BE46:BG46"/>
    <mergeCell ref="BH46:BJ46"/>
    <mergeCell ref="BK46:BM46"/>
    <mergeCell ref="AS47:BA47"/>
    <mergeCell ref="AS48:BA48"/>
    <mergeCell ref="BB47:BD47"/>
    <mergeCell ref="BB48:BD48"/>
    <mergeCell ref="BE47:BG47"/>
    <mergeCell ref="BE48:BG48"/>
    <mergeCell ref="AQ46:AR46"/>
    <mergeCell ref="AQ47:AR47"/>
    <mergeCell ref="AQ48:AR48"/>
    <mergeCell ref="BH47:BJ47"/>
    <mergeCell ref="BH48:BJ48"/>
    <mergeCell ref="AQ43:AR43"/>
    <mergeCell ref="AQ33:AR33"/>
    <mergeCell ref="AQ34:AR34"/>
    <mergeCell ref="AS30:AU30"/>
    <mergeCell ref="AV30:AZ30"/>
    <mergeCell ref="BH33:BJ33"/>
    <mergeCell ref="BH34:BJ34"/>
    <mergeCell ref="BB30:BD30"/>
    <mergeCell ref="AS32:BA32"/>
    <mergeCell ref="BB32:BD32"/>
    <mergeCell ref="BE43:BG43"/>
    <mergeCell ref="AQ40:AR40"/>
    <mergeCell ref="BH40:BJ40"/>
    <mergeCell ref="BK43:BM43"/>
    <mergeCell ref="BK44:BM44"/>
    <mergeCell ref="BK45:BM45"/>
    <mergeCell ref="AV45:AZ45"/>
    <mergeCell ref="AS42:BA42"/>
    <mergeCell ref="BB42:BD42"/>
    <mergeCell ref="BE42:BG42"/>
    <mergeCell ref="BH42:BJ42"/>
    <mergeCell ref="AS44:BA44"/>
    <mergeCell ref="AS45:AU45"/>
    <mergeCell ref="BK40:BM40"/>
    <mergeCell ref="BB41:BD41"/>
    <mergeCell ref="BE41:BG41"/>
    <mergeCell ref="BH41:BJ41"/>
    <mergeCell ref="BK41:BM41"/>
    <mergeCell ref="AS43:BA43"/>
    <mergeCell ref="BE44:BG44"/>
    <mergeCell ref="BH43:BJ43"/>
    <mergeCell ref="BH44:BJ44"/>
    <mergeCell ref="BB19:BD19"/>
    <mergeCell ref="BB20:BD20"/>
    <mergeCell ref="BH17:BJ18"/>
    <mergeCell ref="BK17:BM18"/>
    <mergeCell ref="AS18:AU18"/>
    <mergeCell ref="AV18:AZ18"/>
    <mergeCell ref="AQ16:AX16"/>
    <mergeCell ref="BK16:BM16"/>
    <mergeCell ref="BB21:BD21"/>
    <mergeCell ref="BK13:BM13"/>
    <mergeCell ref="AV10:AZ10"/>
    <mergeCell ref="AQ10:AR10"/>
    <mergeCell ref="BB10:BD10"/>
    <mergeCell ref="BB11:BD11"/>
    <mergeCell ref="BB12:BD12"/>
    <mergeCell ref="BE10:BG10"/>
    <mergeCell ref="BB38:BD39"/>
    <mergeCell ref="AS20:AU20"/>
    <mergeCell ref="BE38:BG39"/>
    <mergeCell ref="BH38:BJ39"/>
    <mergeCell ref="BK38:BM39"/>
    <mergeCell ref="AS39:AU39"/>
    <mergeCell ref="AV39:AZ39"/>
    <mergeCell ref="AQ37:AX37"/>
    <mergeCell ref="BK37:BM37"/>
    <mergeCell ref="BK30:BM30"/>
    <mergeCell ref="BK32:BM32"/>
    <mergeCell ref="A1:T1"/>
    <mergeCell ref="DK2:DP2"/>
    <mergeCell ref="DM5:DO5"/>
    <mergeCell ref="CM33:CN33"/>
    <mergeCell ref="AQ3:AR4"/>
    <mergeCell ref="A28:C28"/>
    <mergeCell ref="A29:C29"/>
    <mergeCell ref="A30:C30"/>
    <mergeCell ref="A21:C21"/>
    <mergeCell ref="X3:AF3"/>
    <mergeCell ref="BB13:BD13"/>
    <mergeCell ref="BE13:BG13"/>
    <mergeCell ref="AG11:AI11"/>
    <mergeCell ref="AG12:AI12"/>
    <mergeCell ref="AG5:AI5"/>
    <mergeCell ref="D29:F29"/>
    <mergeCell ref="B19:C19"/>
    <mergeCell ref="B20:C20"/>
    <mergeCell ref="V5:W5"/>
    <mergeCell ref="CF28:CH28"/>
    <mergeCell ref="AM11:AO11"/>
    <mergeCell ref="AM12:AO12"/>
    <mergeCell ref="V1:AO1"/>
    <mergeCell ref="BB24:BD24"/>
    <mergeCell ref="BK22:BM22"/>
    <mergeCell ref="BK23:BM23"/>
    <mergeCell ref="BE23:BG23"/>
    <mergeCell ref="BB23:BD23"/>
    <mergeCell ref="BK27:BM27"/>
    <mergeCell ref="BK12:BM12"/>
    <mergeCell ref="AS10:AU10"/>
    <mergeCell ref="AV19:AZ19"/>
    <mergeCell ref="BQ5:BS5"/>
    <mergeCell ref="AA6:AE6"/>
    <mergeCell ref="V3:W4"/>
    <mergeCell ref="AA4:AE4"/>
    <mergeCell ref="AG3:AI4"/>
    <mergeCell ref="AJ3:AL4"/>
    <mergeCell ref="AM3:AO4"/>
    <mergeCell ref="D39:F39"/>
    <mergeCell ref="V14:W14"/>
    <mergeCell ref="AA14:AE14"/>
    <mergeCell ref="X4:Z4"/>
    <mergeCell ref="AJ5:AL5"/>
    <mergeCell ref="G37:I37"/>
    <mergeCell ref="AM13:AO13"/>
    <mergeCell ref="AM5:AO5"/>
    <mergeCell ref="BH5:BJ5"/>
    <mergeCell ref="BH6:BJ6"/>
    <mergeCell ref="BH8:BJ8"/>
    <mergeCell ref="BH9:BJ9"/>
    <mergeCell ref="BH13:BJ13"/>
    <mergeCell ref="AS34:BA34"/>
    <mergeCell ref="BE30:BG30"/>
    <mergeCell ref="BE32:BG32"/>
    <mergeCell ref="BE33:BG33"/>
    <mergeCell ref="BE34:BG34"/>
    <mergeCell ref="BB33:BD33"/>
    <mergeCell ref="BH30:BJ30"/>
    <mergeCell ref="BH32:BJ32"/>
    <mergeCell ref="BK3:BM4"/>
    <mergeCell ref="BK5:BM5"/>
    <mergeCell ref="BK6:BM6"/>
    <mergeCell ref="BH20:BJ20"/>
    <mergeCell ref="AL2:AO2"/>
    <mergeCell ref="AJ11:AL11"/>
    <mergeCell ref="AJ12:AL12"/>
    <mergeCell ref="AQ23:AR23"/>
    <mergeCell ref="AQ22:AR22"/>
    <mergeCell ref="AQ30:AR30"/>
    <mergeCell ref="AQ32:AR32"/>
    <mergeCell ref="AS33:BA33"/>
    <mergeCell ref="AS29:AU29"/>
    <mergeCell ref="AV29:AZ29"/>
    <mergeCell ref="AQ28:AR29"/>
    <mergeCell ref="AQ27:AX27"/>
    <mergeCell ref="BO3:BP4"/>
    <mergeCell ref="BQ3:BY3"/>
    <mergeCell ref="BK7:BM7"/>
    <mergeCell ref="AS3:BA3"/>
    <mergeCell ref="BH7:BJ7"/>
    <mergeCell ref="BB8:BD8"/>
    <mergeCell ref="BH10:BJ10"/>
    <mergeCell ref="BH11:BJ11"/>
    <mergeCell ref="BH12:BJ12"/>
    <mergeCell ref="BK10:BM10"/>
    <mergeCell ref="BK11:BM11"/>
    <mergeCell ref="BQ27:BY27"/>
    <mergeCell ref="AQ5:AR5"/>
    <mergeCell ref="AQ6:AR6"/>
    <mergeCell ref="AQ8:AR8"/>
    <mergeCell ref="AV5:AZ5"/>
    <mergeCell ref="AV4:AZ4"/>
    <mergeCell ref="AS5:AU5"/>
    <mergeCell ref="AS6:AU6"/>
    <mergeCell ref="AS9:BA9"/>
    <mergeCell ref="CF3:CH4"/>
    <mergeCell ref="BQ4:BS4"/>
    <mergeCell ref="BT4:BX4"/>
    <mergeCell ref="BO2:BV2"/>
    <mergeCell ref="BZ6:CB6"/>
    <mergeCell ref="V54:W54"/>
    <mergeCell ref="V55:W55"/>
    <mergeCell ref="AM54:AO54"/>
    <mergeCell ref="AM55:AO55"/>
    <mergeCell ref="AM27:AO27"/>
    <mergeCell ref="AM28:AO28"/>
    <mergeCell ref="AG40:AI40"/>
    <mergeCell ref="X33:AF33"/>
    <mergeCell ref="B51:T51"/>
    <mergeCell ref="AM9:AO9"/>
    <mergeCell ref="AM10:AO10"/>
    <mergeCell ref="V12:W12"/>
    <mergeCell ref="V13:W13"/>
    <mergeCell ref="AA13:AE13"/>
    <mergeCell ref="AG13:AI13"/>
    <mergeCell ref="AJ13:AL13"/>
    <mergeCell ref="AJ19:AL19"/>
    <mergeCell ref="AJ20:AL20"/>
    <mergeCell ref="V31:W31"/>
    <mergeCell ref="AM31:AO31"/>
    <mergeCell ref="V47:W47"/>
    <mergeCell ref="V33:W33"/>
    <mergeCell ref="V34:W34"/>
    <mergeCell ref="V35:W35"/>
    <mergeCell ref="V40:W40"/>
    <mergeCell ref="V41:W41"/>
    <mergeCell ref="V43:W43"/>
    <mergeCell ref="BO44:BP44"/>
    <mergeCell ref="BO42:BP42"/>
    <mergeCell ref="BO43:BP43"/>
    <mergeCell ref="CI35:CK35"/>
    <mergeCell ref="CI36:CK36"/>
    <mergeCell ref="BQ38:BY38"/>
    <mergeCell ref="BQ39:BY39"/>
    <mergeCell ref="BZ35:CB35"/>
    <mergeCell ref="BZ36:CB36"/>
    <mergeCell ref="CC35:CE35"/>
    <mergeCell ref="CC36:CE36"/>
    <mergeCell ref="BP31:CK31"/>
    <mergeCell ref="CF45:CH45"/>
    <mergeCell ref="CI45:CK45"/>
    <mergeCell ref="CF36:CH36"/>
    <mergeCell ref="AM56:AO56"/>
    <mergeCell ref="X58:AF58"/>
    <mergeCell ref="X49:AF49"/>
    <mergeCell ref="X57:AF57"/>
    <mergeCell ref="X47:AF47"/>
    <mergeCell ref="AM57:AO57"/>
    <mergeCell ref="BB45:BD45"/>
    <mergeCell ref="BE45:BG45"/>
    <mergeCell ref="AQ45:AR45"/>
    <mergeCell ref="BK33:BM33"/>
    <mergeCell ref="BB34:BD34"/>
    <mergeCell ref="AQ44:AR44"/>
    <mergeCell ref="BK34:BM34"/>
    <mergeCell ref="BK42:BM42"/>
    <mergeCell ref="BB43:BD43"/>
    <mergeCell ref="AQ41:AR41"/>
    <mergeCell ref="AQ42:AR42"/>
    <mergeCell ref="V60:AO60"/>
    <mergeCell ref="AM58:AO58"/>
    <mergeCell ref="AJ57:AL57"/>
    <mergeCell ref="AJ58:AL58"/>
    <mergeCell ref="V56:W56"/>
    <mergeCell ref="V57:W57"/>
    <mergeCell ref="V58:W58"/>
    <mergeCell ref="Q118:R118"/>
    <mergeCell ref="AG57:AI57"/>
    <mergeCell ref="AJ40:AL40"/>
    <mergeCell ref="AJ41:AL41"/>
    <mergeCell ref="AJ33:AL33"/>
    <mergeCell ref="AG30:AI30"/>
    <mergeCell ref="AG32:AI32"/>
    <mergeCell ref="AM30:AO30"/>
    <mergeCell ref="AG58:AI58"/>
    <mergeCell ref="AG43:AI43"/>
    <mergeCell ref="AG44:AI44"/>
    <mergeCell ref="AG45:AI45"/>
    <mergeCell ref="AG47:AI47"/>
    <mergeCell ref="AJ43:AL43"/>
    <mergeCell ref="AJ44:AL44"/>
    <mergeCell ref="AJ45:AL45"/>
    <mergeCell ref="M42:U42"/>
    <mergeCell ref="V49:W49"/>
    <mergeCell ref="V50:W50"/>
    <mergeCell ref="AM48:AO48"/>
    <mergeCell ref="AM49:AO49"/>
    <mergeCell ref="AG41:AI41"/>
    <mergeCell ref="AG36:AI36"/>
    <mergeCell ref="AJ36:AL36"/>
    <mergeCell ref="AM36:AO36"/>
    <mergeCell ref="V2:X2"/>
    <mergeCell ref="G36:I36"/>
    <mergeCell ref="D41:F41"/>
    <mergeCell ref="G41:I41"/>
    <mergeCell ref="J41:L41"/>
    <mergeCell ref="D42:F42"/>
    <mergeCell ref="N118:O118"/>
    <mergeCell ref="AA52:AE52"/>
    <mergeCell ref="AM46:AO46"/>
    <mergeCell ref="AG46:AI46"/>
    <mergeCell ref="AJ56:AL56"/>
    <mergeCell ref="AA45:AE45"/>
    <mergeCell ref="AA44:AE44"/>
    <mergeCell ref="AJ47:AL47"/>
    <mergeCell ref="AM47:AO47"/>
    <mergeCell ref="AA46:AE46"/>
    <mergeCell ref="AJ46:AL46"/>
    <mergeCell ref="AG48:AI48"/>
    <mergeCell ref="AJ48:AL48"/>
    <mergeCell ref="AJ49:AL49"/>
    <mergeCell ref="AJ50:AL50"/>
    <mergeCell ref="AJ52:AL52"/>
    <mergeCell ref="AJ53:AL53"/>
    <mergeCell ref="AG49:AI49"/>
    <mergeCell ref="AG50:AI50"/>
    <mergeCell ref="AM50:AO50"/>
    <mergeCell ref="AM52:AO52"/>
    <mergeCell ref="AM53:AO53"/>
    <mergeCell ref="AG54:AI54"/>
    <mergeCell ref="AJ54:AL54"/>
    <mergeCell ref="AG56:AI56"/>
    <mergeCell ref="X56:AF56"/>
    <mergeCell ref="X7:AF7"/>
    <mergeCell ref="J44:K44"/>
    <mergeCell ref="V8:W8"/>
    <mergeCell ref="V9:W9"/>
    <mergeCell ref="V10:W10"/>
    <mergeCell ref="A44:C44"/>
    <mergeCell ref="X8:AF8"/>
    <mergeCell ref="X9:AF9"/>
    <mergeCell ref="X6:Z6"/>
    <mergeCell ref="X10:Z10"/>
    <mergeCell ref="X11:Z11"/>
    <mergeCell ref="X5:Z5"/>
    <mergeCell ref="V22:W22"/>
    <mergeCell ref="V29:W29"/>
    <mergeCell ref="A33:C33"/>
    <mergeCell ref="A34:C34"/>
    <mergeCell ref="A35:C35"/>
    <mergeCell ref="A36:C36"/>
    <mergeCell ref="G44:I44"/>
    <mergeCell ref="X24:AF24"/>
    <mergeCell ref="X25:AF25"/>
    <mergeCell ref="AA10:AE10"/>
    <mergeCell ref="A37:C37"/>
    <mergeCell ref="A38:C38"/>
    <mergeCell ref="A39:C39"/>
    <mergeCell ref="V37:W37"/>
    <mergeCell ref="AA37:AE37"/>
    <mergeCell ref="D36:F36"/>
    <mergeCell ref="D38:F38"/>
    <mergeCell ref="G42:I42"/>
    <mergeCell ref="J42:L42"/>
    <mergeCell ref="A19:A20"/>
    <mergeCell ref="O9:T9"/>
    <mergeCell ref="AQ9:AR9"/>
    <mergeCell ref="AS28:BA28"/>
    <mergeCell ref="AQ17:AR18"/>
    <mergeCell ref="AS17:BA17"/>
    <mergeCell ref="AS21:AU21"/>
    <mergeCell ref="AS22:BA22"/>
    <mergeCell ref="AQ38:AR39"/>
    <mergeCell ref="AS38:BA38"/>
    <mergeCell ref="G33:I33"/>
    <mergeCell ref="D34:F34"/>
    <mergeCell ref="D37:F37"/>
    <mergeCell ref="AQ19:AR19"/>
    <mergeCell ref="G29:I29"/>
    <mergeCell ref="D21:F21"/>
    <mergeCell ref="AQ24:AR24"/>
    <mergeCell ref="V21:W21"/>
    <mergeCell ref="V18:W18"/>
    <mergeCell ref="V19:W19"/>
    <mergeCell ref="X17:AF17"/>
    <mergeCell ref="X18:AF18"/>
    <mergeCell ref="V15:W15"/>
    <mergeCell ref="AG28:AI28"/>
    <mergeCell ref="AG34:AI34"/>
    <mergeCell ref="AG35:AI35"/>
    <mergeCell ref="X34:AF34"/>
    <mergeCell ref="X35:AF35"/>
    <mergeCell ref="AA30:AE30"/>
    <mergeCell ref="M19:O19"/>
    <mergeCell ref="M20:O20"/>
    <mergeCell ref="M21:O21"/>
    <mergeCell ref="V26:W26"/>
    <mergeCell ref="C3:Q4"/>
    <mergeCell ref="B17:C17"/>
    <mergeCell ref="B18:C18"/>
    <mergeCell ref="M13:O13"/>
    <mergeCell ref="M14:O14"/>
    <mergeCell ref="M18:O18"/>
    <mergeCell ref="A14:C14"/>
    <mergeCell ref="A15:C15"/>
    <mergeCell ref="B16:C16"/>
    <mergeCell ref="AA5:AE5"/>
    <mergeCell ref="G32:I32"/>
    <mergeCell ref="D33:F33"/>
    <mergeCell ref="G34:I34"/>
    <mergeCell ref="P35:T35"/>
    <mergeCell ref="AM6:AO6"/>
    <mergeCell ref="AM7:AO7"/>
    <mergeCell ref="AJ6:AL6"/>
    <mergeCell ref="AJ7:AL7"/>
    <mergeCell ref="AJ8:AL8"/>
    <mergeCell ref="AJ9:AL9"/>
    <mergeCell ref="AJ10:AL10"/>
    <mergeCell ref="AG6:AI6"/>
    <mergeCell ref="AG7:AI7"/>
    <mergeCell ref="AG8:AI8"/>
    <mergeCell ref="AG9:AI9"/>
    <mergeCell ref="AG10:AI10"/>
    <mergeCell ref="AM8:AO8"/>
    <mergeCell ref="V6:W6"/>
    <mergeCell ref="V7:W7"/>
    <mergeCell ref="D32:F32"/>
    <mergeCell ref="D19:F19"/>
    <mergeCell ref="V20:W20"/>
    <mergeCell ref="BZ3:CB4"/>
    <mergeCell ref="CC3:CE4"/>
    <mergeCell ref="BZ5:CB5"/>
    <mergeCell ref="CC5:CE5"/>
    <mergeCell ref="BO5:BP5"/>
    <mergeCell ref="AQ11:AR11"/>
    <mergeCell ref="AQ12:AR12"/>
    <mergeCell ref="AS11:BA11"/>
    <mergeCell ref="AS12:BA12"/>
    <mergeCell ref="J33:L33"/>
    <mergeCell ref="J34:L34"/>
    <mergeCell ref="J35:L35"/>
    <mergeCell ref="J36:L36"/>
    <mergeCell ref="J37:L37"/>
    <mergeCell ref="J38:L38"/>
    <mergeCell ref="J39:L39"/>
    <mergeCell ref="P33:T33"/>
    <mergeCell ref="P34:T34"/>
    <mergeCell ref="P36:T36"/>
    <mergeCell ref="P37:T37"/>
    <mergeCell ref="P38:T38"/>
    <mergeCell ref="BE24:BG24"/>
    <mergeCell ref="BE19:BG19"/>
    <mergeCell ref="BE12:BG12"/>
    <mergeCell ref="M32:O32"/>
    <mergeCell ref="P13:T13"/>
    <mergeCell ref="P14:T14"/>
    <mergeCell ref="P15:T15"/>
    <mergeCell ref="P16:T16"/>
    <mergeCell ref="P17:T17"/>
    <mergeCell ref="AS4:AU4"/>
    <mergeCell ref="AG27:AI27"/>
    <mergeCell ref="A31:C31"/>
    <mergeCell ref="A32:C32"/>
    <mergeCell ref="P39:T39"/>
    <mergeCell ref="M33:O33"/>
    <mergeCell ref="M34:O34"/>
    <mergeCell ref="M35:O35"/>
    <mergeCell ref="M36:O36"/>
    <mergeCell ref="M37:O37"/>
    <mergeCell ref="M38:O38"/>
    <mergeCell ref="M39:O39"/>
    <mergeCell ref="M15:O15"/>
    <mergeCell ref="D15:F15"/>
    <mergeCell ref="G15:I15"/>
    <mergeCell ref="G20:I20"/>
    <mergeCell ref="G21:I21"/>
    <mergeCell ref="D16:F16"/>
    <mergeCell ref="AS19:AU19"/>
    <mergeCell ref="G19:I19"/>
    <mergeCell ref="D20:F20"/>
    <mergeCell ref="M29:O29"/>
    <mergeCell ref="M30:O30"/>
    <mergeCell ref="M31:O31"/>
    <mergeCell ref="AS23:BA23"/>
    <mergeCell ref="AS24:BA24"/>
    <mergeCell ref="D35:F35"/>
    <mergeCell ref="P18:T18"/>
    <mergeCell ref="P19:T19"/>
    <mergeCell ref="P20:T20"/>
    <mergeCell ref="P21:T21"/>
    <mergeCell ref="AQ20:AR20"/>
    <mergeCell ref="AQ21:AR21"/>
    <mergeCell ref="AG26:AI26"/>
    <mergeCell ref="BQ10:BY10"/>
    <mergeCell ref="BZ8:CB8"/>
    <mergeCell ref="BZ9:CB9"/>
    <mergeCell ref="A12:C12"/>
    <mergeCell ref="A13:C13"/>
    <mergeCell ref="BE3:BG4"/>
    <mergeCell ref="BE5:BG5"/>
    <mergeCell ref="BE6:BG6"/>
    <mergeCell ref="BB9:BD9"/>
    <mergeCell ref="BB17:BD18"/>
    <mergeCell ref="BE17:BG18"/>
    <mergeCell ref="BB5:BD5"/>
    <mergeCell ref="AV6:AZ6"/>
    <mergeCell ref="BK19:BM19"/>
    <mergeCell ref="AQ2:AX2"/>
    <mergeCell ref="J32:L32"/>
    <mergeCell ref="P29:T29"/>
    <mergeCell ref="P30:T30"/>
    <mergeCell ref="P31:T31"/>
    <mergeCell ref="P32:T3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BE11:BG11"/>
    <mergeCell ref="AQ15:BM15"/>
    <mergeCell ref="BH21:BJ21"/>
    <mergeCell ref="BZ26:CB26"/>
    <mergeCell ref="CC27:CE27"/>
    <mergeCell ref="CF26:CH26"/>
    <mergeCell ref="CI26:CK26"/>
    <mergeCell ref="BQ24:BY24"/>
    <mergeCell ref="BZ24:CB24"/>
    <mergeCell ref="CC24:CE24"/>
    <mergeCell ref="CF24:CH24"/>
    <mergeCell ref="CI24:CK24"/>
    <mergeCell ref="BP12:CK12"/>
    <mergeCell ref="BO26:BP26"/>
    <mergeCell ref="BQ26:BS26"/>
    <mergeCell ref="BT26:BX26"/>
    <mergeCell ref="BO23:BP23"/>
    <mergeCell ref="BQ23:BY23"/>
    <mergeCell ref="BZ23:CB23"/>
    <mergeCell ref="CC23:CE23"/>
    <mergeCell ref="CF23:CH23"/>
    <mergeCell ref="CI23:CK23"/>
    <mergeCell ref="CF19:CH19"/>
    <mergeCell ref="BQ15:BS15"/>
    <mergeCell ref="BT15:BX15"/>
    <mergeCell ref="BQ16:BS16"/>
    <mergeCell ref="BT16:BX16"/>
    <mergeCell ref="BZ27:CB27"/>
    <mergeCell ref="CF27:CH27"/>
    <mergeCell ref="CI27:CK27"/>
    <mergeCell ref="D6:N7"/>
    <mergeCell ref="D13:F13"/>
    <mergeCell ref="G13:I13"/>
    <mergeCell ref="D30:F30"/>
    <mergeCell ref="G30:I30"/>
    <mergeCell ref="G35:I35"/>
    <mergeCell ref="D14:F14"/>
    <mergeCell ref="G17:I17"/>
    <mergeCell ref="D18:F18"/>
    <mergeCell ref="G18:I18"/>
    <mergeCell ref="D31:F31"/>
    <mergeCell ref="G31:I31"/>
    <mergeCell ref="V11:W11"/>
    <mergeCell ref="AA11:AE11"/>
    <mergeCell ref="AM39:AO39"/>
    <mergeCell ref="AG29:AI29"/>
    <mergeCell ref="AJ35:AL35"/>
    <mergeCell ref="G38:I38"/>
    <mergeCell ref="M16:O16"/>
    <mergeCell ref="M17:O17"/>
    <mergeCell ref="AJ29:AL29"/>
    <mergeCell ref="AM33:AO33"/>
    <mergeCell ref="AM24:AO24"/>
    <mergeCell ref="AM25:AO25"/>
    <mergeCell ref="AJ28:AL28"/>
    <mergeCell ref="AA19:AE19"/>
    <mergeCell ref="AA20:AE20"/>
    <mergeCell ref="AA21:AE21"/>
    <mergeCell ref="AA31:AE31"/>
    <mergeCell ref="AG31:AI31"/>
    <mergeCell ref="AJ31:AL31"/>
    <mergeCell ref="AM29:AO29"/>
    <mergeCell ref="D44:F44"/>
    <mergeCell ref="G16:I16"/>
    <mergeCell ref="D17:F17"/>
    <mergeCell ref="G14:I14"/>
    <mergeCell ref="L44:N44"/>
    <mergeCell ref="AQ1:BM1"/>
    <mergeCell ref="AQ26:BM26"/>
    <mergeCell ref="AQ31:AR31"/>
    <mergeCell ref="AS31:AU31"/>
    <mergeCell ref="AV31:AZ31"/>
    <mergeCell ref="BB31:BD31"/>
    <mergeCell ref="BE31:BG31"/>
    <mergeCell ref="BH31:BJ31"/>
    <mergeCell ref="BK31:BM31"/>
    <mergeCell ref="AQ36:BM36"/>
    <mergeCell ref="AQ60:BM60"/>
    <mergeCell ref="A60:T60"/>
    <mergeCell ref="J29:L29"/>
    <mergeCell ref="J30:L30"/>
    <mergeCell ref="J31:L31"/>
    <mergeCell ref="AM26:AO26"/>
    <mergeCell ref="AA27:AE27"/>
    <mergeCell ref="AA26:AE26"/>
    <mergeCell ref="AG33:AI33"/>
    <mergeCell ref="AA28:AE28"/>
    <mergeCell ref="AG23:AI23"/>
    <mergeCell ref="AM16:AO16"/>
    <mergeCell ref="AM18:AO18"/>
    <mergeCell ref="AJ23:AL23"/>
    <mergeCell ref="AJ24:AL24"/>
    <mergeCell ref="AJ25:AL25"/>
    <mergeCell ref="AM19:AO19"/>
    <mergeCell ref="BO1:CK1"/>
    <mergeCell ref="BO25:BP25"/>
    <mergeCell ref="BQ25:BY25"/>
    <mergeCell ref="BZ25:CB25"/>
    <mergeCell ref="CC25:CE25"/>
    <mergeCell ref="CF25:CH25"/>
    <mergeCell ref="CI25:CK25"/>
    <mergeCell ref="BQ7:BS7"/>
    <mergeCell ref="BT7:BX7"/>
    <mergeCell ref="BZ7:CB7"/>
    <mergeCell ref="CC8:CE8"/>
    <mergeCell ref="CF7:CH7"/>
    <mergeCell ref="CI7:CK7"/>
    <mergeCell ref="BO22:BP22"/>
    <mergeCell ref="BE8:BG8"/>
    <mergeCell ref="BE9:BG9"/>
    <mergeCell ref="BB3:BD4"/>
    <mergeCell ref="CC22:CE22"/>
    <mergeCell ref="CF22:CH22"/>
    <mergeCell ref="CI22:CK22"/>
    <mergeCell ref="BQ22:BS22"/>
    <mergeCell ref="BT22:BX22"/>
    <mergeCell ref="BZ22:CB22"/>
    <mergeCell ref="BK2:BM2"/>
    <mergeCell ref="BH3:BJ4"/>
    <mergeCell ref="BO9:BP9"/>
    <mergeCell ref="BH22:BJ22"/>
    <mergeCell ref="CI3:CK4"/>
    <mergeCell ref="CI2:CK2"/>
    <mergeCell ref="CC6:CE6"/>
    <mergeCell ref="BQ8:BY8"/>
    <mergeCell ref="BQ9:BY9"/>
    <mergeCell ref="DY11:EA11"/>
    <mergeCell ref="BO24:BP24"/>
    <mergeCell ref="V38:W38"/>
    <mergeCell ref="AA38:AE38"/>
    <mergeCell ref="AG38:AI38"/>
    <mergeCell ref="AJ38:AL38"/>
    <mergeCell ref="AM38:AO38"/>
    <mergeCell ref="V16:W16"/>
    <mergeCell ref="V17:W17"/>
    <mergeCell ref="AJ34:AL34"/>
    <mergeCell ref="V39:W39"/>
    <mergeCell ref="BB7:BD7"/>
    <mergeCell ref="BE7:BG7"/>
    <mergeCell ref="BB6:BD6"/>
    <mergeCell ref="BE22:BG22"/>
    <mergeCell ref="AQ7:AR7"/>
    <mergeCell ref="AS8:BA8"/>
    <mergeCell ref="AQ13:AR13"/>
    <mergeCell ref="AS7:BA7"/>
    <mergeCell ref="AG37:AI37"/>
    <mergeCell ref="AJ37:AL37"/>
    <mergeCell ref="AM37:AO37"/>
    <mergeCell ref="BQ35:BS35"/>
    <mergeCell ref="AJ30:AL30"/>
    <mergeCell ref="AJ32:AL32"/>
    <mergeCell ref="AA32:AE32"/>
    <mergeCell ref="AM20:AO20"/>
    <mergeCell ref="AM21:AO21"/>
    <mergeCell ref="AM23:AO23"/>
    <mergeCell ref="AJ26:AL26"/>
    <mergeCell ref="AJ27:AL27"/>
    <mergeCell ref="BO27:BP27"/>
    <mergeCell ref="AM17:AO17"/>
    <mergeCell ref="BO10:BP10"/>
    <mergeCell ref="V27:W27"/>
    <mergeCell ref="V28:W28"/>
    <mergeCell ref="V30:W30"/>
    <mergeCell ref="V32:W32"/>
    <mergeCell ref="AA41:AE41"/>
    <mergeCell ref="V23:W23"/>
    <mergeCell ref="V24:W24"/>
    <mergeCell ref="X23:AF23"/>
    <mergeCell ref="X16:AF16"/>
    <mergeCell ref="AG16:AI16"/>
    <mergeCell ref="AG24:AI24"/>
    <mergeCell ref="AG25:AI25"/>
    <mergeCell ref="AA39:AE39"/>
    <mergeCell ref="AG39:AI39"/>
    <mergeCell ref="AJ39:AL39"/>
    <mergeCell ref="AM34:AO34"/>
    <mergeCell ref="AM35:AO35"/>
    <mergeCell ref="BE20:BG20"/>
    <mergeCell ref="BE21:BG21"/>
    <mergeCell ref="BH19:BJ19"/>
    <mergeCell ref="AS13:BA13"/>
    <mergeCell ref="BK24:BM24"/>
    <mergeCell ref="BB28:BD29"/>
    <mergeCell ref="BE28:BG29"/>
    <mergeCell ref="BH28:BJ29"/>
    <mergeCell ref="BK28:BM29"/>
    <mergeCell ref="BH23:BJ23"/>
    <mergeCell ref="BB22:BD22"/>
    <mergeCell ref="AV20:AZ20"/>
    <mergeCell ref="AV21:AZ21"/>
  </mergeCells>
  <phoneticPr fontId="1"/>
  <pageMargins left="0.86614173228346458" right="0.43307086614173229" top="0.43307086614173229" bottom="0.27559055118110237" header="0.31496062992125984" footer="0.35433070866141736"/>
  <pageSetup paperSize="9" scale="84" orientation="portrait" horizontalDpi="300" verticalDpi="300" r:id="rId1"/>
  <colBreaks count="4" manualBreakCount="4">
    <brk id="20" max="59" man="1"/>
    <brk id="41" max="59" man="1"/>
    <brk id="65" max="54" man="1"/>
    <brk id="113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65"/>
  <sheetViews>
    <sheetView topLeftCell="CH1" zoomScale="80" zoomScaleNormal="80" workbookViewId="0">
      <selection activeCell="DA1" sqref="DA1:DU32"/>
    </sheetView>
  </sheetViews>
  <sheetFormatPr defaultRowHeight="13.5"/>
  <cols>
    <col min="1" max="4" width="4.375" style="69" customWidth="1"/>
    <col min="5" max="8" width="5.25" style="69" customWidth="1"/>
    <col min="9" max="9" width="5.125" style="69" customWidth="1"/>
    <col min="10" max="11" width="5.25" style="69" customWidth="1"/>
    <col min="12" max="14" width="5.125" style="69" customWidth="1"/>
    <col min="15" max="16" width="6.125" style="69" customWidth="1"/>
    <col min="17" max="17" width="2.625" style="69" customWidth="1"/>
    <col min="18" max="20" width="4.875" style="69" customWidth="1"/>
    <col min="21" max="21" width="2" style="69" customWidth="1"/>
    <col min="22" max="25" width="4" style="69" customWidth="1"/>
    <col min="26" max="29" width="5.375" style="69" customWidth="1"/>
    <col min="30" max="35" width="5.125" style="69" customWidth="1"/>
    <col min="36" max="37" width="6.125" style="69" customWidth="1"/>
    <col min="38" max="38" width="2.625" style="69" customWidth="1"/>
    <col min="39" max="41" width="4.875" style="69" customWidth="1"/>
    <col min="42" max="42" width="2" style="69" customWidth="1"/>
    <col min="43" max="43" width="4.25" style="69" customWidth="1"/>
    <col min="44" max="46" width="4" style="69" customWidth="1"/>
    <col min="47" max="50" width="5.375" style="69" customWidth="1"/>
    <col min="51" max="56" width="5.125" style="69" customWidth="1"/>
    <col min="57" max="58" width="6.25" style="69" customWidth="1"/>
    <col min="59" max="59" width="2.625" style="69" customWidth="1"/>
    <col min="60" max="62" width="4.875" style="69" customWidth="1"/>
    <col min="63" max="63" width="2" style="69" customWidth="1"/>
    <col min="64" max="64" width="5" style="69" customWidth="1"/>
    <col min="65" max="67" width="4" style="69" customWidth="1"/>
    <col min="68" max="71" width="5.375" style="69" customWidth="1"/>
    <col min="72" max="77" width="5.125" style="69" customWidth="1"/>
    <col min="78" max="79" width="6.25" style="69" customWidth="1"/>
    <col min="80" max="80" width="2.625" style="69" customWidth="1"/>
    <col min="81" max="83" width="4.875" style="69" customWidth="1"/>
    <col min="84" max="84" width="2" style="69" customWidth="1"/>
    <col min="85" max="88" width="4" style="69" customWidth="1"/>
    <col min="89" max="92" width="5.375" style="69" customWidth="1"/>
    <col min="93" max="98" width="5.125" style="69" customWidth="1"/>
    <col min="99" max="100" width="6.25" style="69" customWidth="1"/>
    <col min="101" max="101" width="2.625" style="69" customWidth="1"/>
    <col min="102" max="104" width="4.875" style="69" customWidth="1"/>
    <col min="105" max="105" width="2" style="69" customWidth="1"/>
    <col min="106" max="122" width="5.125" style="69" customWidth="1"/>
    <col min="123" max="125" width="4.625" style="69" customWidth="1"/>
    <col min="126" max="126" width="2" style="69" customWidth="1"/>
    <col min="127" max="130" width="4" style="69" customWidth="1"/>
    <col min="131" max="134" width="5.375" style="69" customWidth="1"/>
    <col min="135" max="140" width="5.25" style="69" customWidth="1"/>
    <col min="141" max="142" width="6.25" style="69" customWidth="1"/>
    <col min="143" max="143" width="2.625" style="69" customWidth="1"/>
    <col min="144" max="146" width="4.875" style="69" customWidth="1"/>
    <col min="147" max="16384" width="9" style="69"/>
  </cols>
  <sheetData>
    <row r="1" spans="1:146" ht="21" customHeight="1">
      <c r="A1" s="282"/>
      <c r="B1" s="282"/>
      <c r="C1" s="282"/>
      <c r="D1" s="920" t="s">
        <v>89</v>
      </c>
      <c r="E1" s="920"/>
      <c r="F1" s="920"/>
      <c r="G1" s="920"/>
      <c r="H1" s="920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283"/>
      <c r="V1" s="282"/>
      <c r="W1" s="282"/>
      <c r="X1" s="282"/>
      <c r="Y1" s="920" t="s">
        <v>89</v>
      </c>
      <c r="Z1" s="920"/>
      <c r="AA1" s="920"/>
      <c r="AB1" s="920"/>
      <c r="AC1" s="920"/>
      <c r="AD1" s="920"/>
      <c r="AE1" s="920"/>
      <c r="AF1" s="920"/>
      <c r="AG1" s="920"/>
      <c r="AH1" s="920"/>
      <c r="AI1" s="920"/>
      <c r="AJ1" s="920"/>
      <c r="AK1" s="920"/>
      <c r="AL1" s="920"/>
      <c r="AM1" s="920"/>
      <c r="AN1" s="920"/>
      <c r="AO1" s="920"/>
      <c r="AP1" s="587"/>
      <c r="AQ1" s="283"/>
      <c r="AR1" s="283"/>
      <c r="AS1" s="282"/>
      <c r="AT1" s="920" t="s">
        <v>89</v>
      </c>
      <c r="AU1" s="920"/>
      <c r="AV1" s="920"/>
      <c r="AW1" s="920"/>
      <c r="AX1" s="920"/>
      <c r="AY1" s="920"/>
      <c r="AZ1" s="920"/>
      <c r="BA1" s="920"/>
      <c r="BB1" s="920"/>
      <c r="BC1" s="920"/>
      <c r="BD1" s="920"/>
      <c r="BE1" s="920"/>
      <c r="BF1" s="920"/>
      <c r="BG1" s="920"/>
      <c r="BH1" s="920"/>
      <c r="BI1" s="920"/>
      <c r="BJ1" s="920"/>
      <c r="BK1" s="282"/>
      <c r="BL1" s="295"/>
      <c r="BM1" s="295"/>
      <c r="BN1" s="282"/>
      <c r="BO1" s="920" t="s">
        <v>89</v>
      </c>
      <c r="BP1" s="920"/>
      <c r="BQ1" s="920"/>
      <c r="BR1" s="920"/>
      <c r="BS1" s="920"/>
      <c r="BT1" s="920"/>
      <c r="BU1" s="920"/>
      <c r="BV1" s="920"/>
      <c r="BW1" s="920"/>
      <c r="BX1" s="920"/>
      <c r="BY1" s="920"/>
      <c r="BZ1" s="920"/>
      <c r="CA1" s="920"/>
      <c r="CB1" s="920"/>
      <c r="CC1" s="920"/>
      <c r="CD1" s="920"/>
      <c r="CE1" s="920"/>
      <c r="CF1" s="410"/>
      <c r="CG1" s="282"/>
      <c r="CH1" s="282"/>
      <c r="CI1" s="282"/>
      <c r="CJ1" s="920" t="s">
        <v>89</v>
      </c>
      <c r="CK1" s="920"/>
      <c r="CL1" s="920"/>
      <c r="CM1" s="920"/>
      <c r="CN1" s="920"/>
      <c r="CO1" s="920"/>
      <c r="CP1" s="920"/>
      <c r="CQ1" s="920"/>
      <c r="CR1" s="920"/>
      <c r="CS1" s="920"/>
      <c r="CT1" s="920"/>
      <c r="CU1" s="920"/>
      <c r="CV1" s="920"/>
      <c r="CW1" s="920"/>
      <c r="CX1" s="920"/>
      <c r="CY1" s="920"/>
      <c r="CZ1" s="920"/>
      <c r="DA1" s="281"/>
      <c r="DB1" s="295"/>
      <c r="DC1" s="295"/>
      <c r="DD1" s="282"/>
      <c r="DE1" s="920" t="s">
        <v>89</v>
      </c>
      <c r="DF1" s="920"/>
      <c r="DG1" s="920"/>
      <c r="DH1" s="920"/>
      <c r="DI1" s="920"/>
      <c r="DJ1" s="920"/>
      <c r="DK1" s="920"/>
      <c r="DL1" s="920"/>
      <c r="DM1" s="920"/>
      <c r="DN1" s="920"/>
      <c r="DO1" s="920"/>
      <c r="DP1" s="920"/>
      <c r="DQ1" s="920"/>
      <c r="DR1" s="920"/>
      <c r="DS1" s="920"/>
      <c r="DT1" s="920"/>
      <c r="DU1" s="920"/>
      <c r="DV1" s="487"/>
      <c r="DW1" s="281"/>
      <c r="DX1" s="281"/>
      <c r="DY1" s="282"/>
      <c r="DZ1" s="920" t="s">
        <v>89</v>
      </c>
      <c r="EA1" s="920"/>
      <c r="EB1" s="920"/>
      <c r="EC1" s="920"/>
      <c r="ED1" s="920"/>
      <c r="EE1" s="920"/>
      <c r="EF1" s="920"/>
      <c r="EG1" s="920"/>
      <c r="EH1" s="920"/>
      <c r="EI1" s="920"/>
      <c r="EJ1" s="920"/>
      <c r="EK1" s="920"/>
      <c r="EL1" s="920"/>
      <c r="EM1" s="920"/>
      <c r="EN1" s="920"/>
      <c r="EO1" s="920"/>
      <c r="EP1" s="920"/>
    </row>
    <row r="2" spans="1:146" ht="28.5" customHeight="1">
      <c r="A2" s="846" t="s">
        <v>490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284"/>
      <c r="V2" s="846" t="s">
        <v>490</v>
      </c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589"/>
      <c r="AQ2" s="846" t="s">
        <v>490</v>
      </c>
      <c r="AR2" s="846"/>
      <c r="AS2" s="846"/>
      <c r="AT2" s="846"/>
      <c r="AU2" s="846"/>
      <c r="AV2" s="846"/>
      <c r="AW2" s="846"/>
      <c r="AX2" s="846"/>
      <c r="AY2" s="846"/>
      <c r="AZ2" s="846"/>
      <c r="BA2" s="846"/>
      <c r="BB2" s="846"/>
      <c r="BC2" s="846"/>
      <c r="BD2" s="846"/>
      <c r="BE2" s="846"/>
      <c r="BF2" s="846"/>
      <c r="BG2" s="846"/>
      <c r="BH2" s="846"/>
      <c r="BI2" s="846"/>
      <c r="BJ2" s="846"/>
      <c r="BK2" s="285"/>
      <c r="BL2" s="846" t="s">
        <v>490</v>
      </c>
      <c r="BM2" s="846"/>
      <c r="BN2" s="846"/>
      <c r="BO2" s="846"/>
      <c r="BP2" s="846"/>
      <c r="BQ2" s="846"/>
      <c r="BR2" s="846"/>
      <c r="BS2" s="846"/>
      <c r="BT2" s="846"/>
      <c r="BU2" s="846"/>
      <c r="BV2" s="846"/>
      <c r="BW2" s="846"/>
      <c r="BX2" s="846"/>
      <c r="BY2" s="846"/>
      <c r="BZ2" s="846"/>
      <c r="CA2" s="846"/>
      <c r="CB2" s="846"/>
      <c r="CC2" s="846"/>
      <c r="CD2" s="846"/>
      <c r="CE2" s="846"/>
      <c r="CF2" s="285"/>
      <c r="CG2" s="846" t="s">
        <v>490</v>
      </c>
      <c r="CH2" s="846"/>
      <c r="CI2" s="846"/>
      <c r="CJ2" s="846"/>
      <c r="CK2" s="846"/>
      <c r="CL2" s="846"/>
      <c r="CM2" s="846"/>
      <c r="CN2" s="846"/>
      <c r="CO2" s="846"/>
      <c r="CP2" s="846"/>
      <c r="CQ2" s="846"/>
      <c r="CR2" s="846"/>
      <c r="CS2" s="846"/>
      <c r="CT2" s="846"/>
      <c r="CU2" s="846"/>
      <c r="CV2" s="846"/>
      <c r="CW2" s="846"/>
      <c r="CX2" s="846"/>
      <c r="CY2" s="846"/>
      <c r="CZ2" s="846"/>
      <c r="DA2" s="278"/>
      <c r="DB2" s="846" t="s">
        <v>490</v>
      </c>
      <c r="DC2" s="846"/>
      <c r="DD2" s="846"/>
      <c r="DE2" s="846"/>
      <c r="DF2" s="846"/>
      <c r="DG2" s="846"/>
      <c r="DH2" s="846"/>
      <c r="DI2" s="846"/>
      <c r="DJ2" s="846"/>
      <c r="DK2" s="846"/>
      <c r="DL2" s="846"/>
      <c r="DM2" s="846"/>
      <c r="DN2" s="846"/>
      <c r="DO2" s="846"/>
      <c r="DP2" s="846"/>
      <c r="DQ2" s="846"/>
      <c r="DR2" s="846"/>
      <c r="DS2" s="846"/>
      <c r="DT2" s="846"/>
      <c r="DU2" s="846"/>
      <c r="DV2" s="482"/>
      <c r="DW2" s="846" t="s">
        <v>490</v>
      </c>
      <c r="DX2" s="846"/>
      <c r="DY2" s="846"/>
      <c r="DZ2" s="846"/>
      <c r="EA2" s="846"/>
      <c r="EB2" s="846"/>
      <c r="EC2" s="846"/>
      <c r="ED2" s="846"/>
      <c r="EE2" s="846"/>
      <c r="EF2" s="846"/>
      <c r="EG2" s="846"/>
      <c r="EH2" s="846"/>
      <c r="EI2" s="846"/>
      <c r="EJ2" s="846"/>
      <c r="EK2" s="846"/>
      <c r="EL2" s="846"/>
      <c r="EM2" s="846"/>
      <c r="EN2" s="846"/>
      <c r="EO2" s="846"/>
      <c r="EP2" s="846"/>
    </row>
    <row r="3" spans="1:146" ht="22.5" customHeight="1">
      <c r="A3" s="282"/>
      <c r="B3" s="282"/>
      <c r="C3" s="28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921" t="s">
        <v>685</v>
      </c>
      <c r="Q3" s="921"/>
      <c r="R3" s="921"/>
      <c r="S3" s="921"/>
      <c r="T3" s="921"/>
      <c r="U3" s="286"/>
      <c r="V3" s="282"/>
      <c r="W3" s="282"/>
      <c r="X3" s="28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938" t="s">
        <v>686</v>
      </c>
      <c r="AL3" s="938"/>
      <c r="AM3" s="938"/>
      <c r="AN3" s="938"/>
      <c r="AO3" s="938"/>
      <c r="AP3" s="314"/>
      <c r="AQ3" s="286"/>
      <c r="AR3" s="286"/>
      <c r="AS3" s="28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921" t="s">
        <v>687</v>
      </c>
      <c r="BG3" s="921"/>
      <c r="BH3" s="921"/>
      <c r="BI3" s="921"/>
      <c r="BJ3" s="921"/>
      <c r="BK3" s="273"/>
      <c r="BL3" s="285"/>
      <c r="BM3" s="285"/>
      <c r="BN3" s="28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921" t="s">
        <v>688</v>
      </c>
      <c r="CB3" s="921"/>
      <c r="CC3" s="921"/>
      <c r="CD3" s="921"/>
      <c r="CE3" s="921"/>
      <c r="CF3" s="416"/>
      <c r="CG3" s="273"/>
      <c r="CH3" s="273"/>
      <c r="CI3" s="28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921" t="s">
        <v>689</v>
      </c>
      <c r="CW3" s="921"/>
      <c r="CX3" s="921"/>
      <c r="CY3" s="921"/>
      <c r="CZ3" s="921"/>
      <c r="DA3" s="287"/>
      <c r="DB3" s="285"/>
      <c r="DC3" s="285"/>
      <c r="DD3" s="410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921" t="s">
        <v>690</v>
      </c>
      <c r="DR3" s="921"/>
      <c r="DS3" s="921"/>
      <c r="DT3" s="921"/>
      <c r="DU3" s="921"/>
      <c r="DV3" s="287"/>
      <c r="DW3" s="287"/>
      <c r="DX3" s="287"/>
      <c r="DY3" s="28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921" t="s">
        <v>691</v>
      </c>
      <c r="EM3" s="921"/>
      <c r="EN3" s="921"/>
      <c r="EO3" s="921"/>
      <c r="EP3" s="921"/>
    </row>
    <row r="4" spans="1:146" ht="11.25" customHeight="1">
      <c r="A4" s="282"/>
      <c r="B4" s="282"/>
      <c r="C4" s="282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5"/>
      <c r="Q4" s="273"/>
      <c r="R4" s="273"/>
      <c r="S4" s="288"/>
      <c r="T4" s="288"/>
      <c r="U4" s="286"/>
      <c r="V4" s="282"/>
      <c r="W4" s="282"/>
      <c r="X4" s="282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5"/>
      <c r="AL4" s="273"/>
      <c r="AM4" s="273"/>
      <c r="AN4" s="288"/>
      <c r="AO4" s="288"/>
      <c r="AP4" s="288"/>
      <c r="AQ4" s="286"/>
      <c r="AR4" s="286"/>
      <c r="AS4" s="282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5"/>
      <c r="BG4" s="273"/>
      <c r="BH4" s="273"/>
      <c r="BI4" s="288"/>
      <c r="BJ4" s="288"/>
      <c r="BK4" s="273"/>
      <c r="BL4" s="273"/>
      <c r="BM4" s="273"/>
      <c r="BN4" s="282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5"/>
      <c r="CB4" s="273"/>
      <c r="CC4" s="273"/>
      <c r="CD4" s="288"/>
      <c r="CE4" s="288"/>
      <c r="CF4" s="416"/>
      <c r="CG4" s="273"/>
      <c r="CH4" s="273"/>
      <c r="CI4" s="282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5"/>
      <c r="CW4" s="273"/>
      <c r="CX4" s="273"/>
      <c r="CY4" s="288"/>
      <c r="CZ4" s="288"/>
      <c r="DA4" s="288"/>
      <c r="DB4" s="273"/>
      <c r="DC4" s="273"/>
      <c r="DD4" s="282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5"/>
      <c r="DR4" s="273"/>
      <c r="DS4" s="273"/>
      <c r="DT4" s="288"/>
      <c r="DU4" s="288"/>
      <c r="DV4" s="288"/>
      <c r="DW4" s="288"/>
      <c r="DX4" s="288"/>
      <c r="DY4" s="282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5"/>
      <c r="EM4" s="273"/>
      <c r="EN4" s="273"/>
      <c r="EO4" s="288"/>
      <c r="EP4" s="288"/>
    </row>
    <row r="5" spans="1:146" ht="29.25" customHeight="1">
      <c r="A5" s="847" t="s">
        <v>585</v>
      </c>
      <c r="B5" s="847"/>
      <c r="C5" s="847"/>
      <c r="D5" s="847"/>
      <c r="E5" s="847"/>
      <c r="F5" s="847"/>
      <c r="G5" s="847"/>
      <c r="H5" s="848"/>
      <c r="I5" s="853" t="s">
        <v>130</v>
      </c>
      <c r="J5" s="853"/>
      <c r="K5" s="853"/>
      <c r="L5" s="853" t="s">
        <v>316</v>
      </c>
      <c r="M5" s="853"/>
      <c r="N5" s="853"/>
      <c r="O5" s="853" t="s">
        <v>84</v>
      </c>
      <c r="P5" s="853"/>
      <c r="Q5" s="853"/>
      <c r="R5" s="853" t="s">
        <v>131</v>
      </c>
      <c r="S5" s="853"/>
      <c r="T5" s="853"/>
      <c r="U5" s="286"/>
      <c r="V5" s="847" t="s">
        <v>590</v>
      </c>
      <c r="W5" s="847"/>
      <c r="X5" s="847"/>
      <c r="Y5" s="847"/>
      <c r="Z5" s="847"/>
      <c r="AA5" s="847"/>
      <c r="AB5" s="847"/>
      <c r="AC5" s="848"/>
      <c r="AD5" s="853" t="s">
        <v>130</v>
      </c>
      <c r="AE5" s="853"/>
      <c r="AF5" s="853"/>
      <c r="AG5" s="853" t="s">
        <v>316</v>
      </c>
      <c r="AH5" s="853"/>
      <c r="AI5" s="853"/>
      <c r="AJ5" s="853" t="s">
        <v>84</v>
      </c>
      <c r="AK5" s="853"/>
      <c r="AL5" s="853"/>
      <c r="AM5" s="853" t="s">
        <v>131</v>
      </c>
      <c r="AN5" s="853"/>
      <c r="AO5" s="853"/>
      <c r="AP5" s="583"/>
      <c r="AQ5" s="847" t="s">
        <v>591</v>
      </c>
      <c r="AR5" s="847"/>
      <c r="AS5" s="847"/>
      <c r="AT5" s="847"/>
      <c r="AU5" s="847"/>
      <c r="AV5" s="847"/>
      <c r="AW5" s="847"/>
      <c r="AX5" s="848"/>
      <c r="AY5" s="853" t="s">
        <v>130</v>
      </c>
      <c r="AZ5" s="853"/>
      <c r="BA5" s="853"/>
      <c r="BB5" s="853" t="s">
        <v>316</v>
      </c>
      <c r="BC5" s="853"/>
      <c r="BD5" s="853"/>
      <c r="BE5" s="853" t="s">
        <v>84</v>
      </c>
      <c r="BF5" s="853"/>
      <c r="BG5" s="853"/>
      <c r="BH5" s="853" t="s">
        <v>131</v>
      </c>
      <c r="BI5" s="853"/>
      <c r="BJ5" s="853"/>
      <c r="BK5" s="273"/>
      <c r="BL5" s="847" t="s">
        <v>592</v>
      </c>
      <c r="BM5" s="847"/>
      <c r="BN5" s="847"/>
      <c r="BO5" s="847"/>
      <c r="BP5" s="847"/>
      <c r="BQ5" s="847"/>
      <c r="BR5" s="847"/>
      <c r="BS5" s="848"/>
      <c r="BT5" s="853" t="s">
        <v>130</v>
      </c>
      <c r="BU5" s="853"/>
      <c r="BV5" s="853"/>
      <c r="BW5" s="853" t="s">
        <v>316</v>
      </c>
      <c r="BX5" s="853"/>
      <c r="BY5" s="853"/>
      <c r="BZ5" s="853" t="s">
        <v>84</v>
      </c>
      <c r="CA5" s="853"/>
      <c r="CB5" s="853"/>
      <c r="CC5" s="853" t="s">
        <v>131</v>
      </c>
      <c r="CD5" s="853"/>
      <c r="CE5" s="853"/>
      <c r="CF5" s="416"/>
      <c r="CG5" s="847" t="s">
        <v>595</v>
      </c>
      <c r="CH5" s="847"/>
      <c r="CI5" s="847"/>
      <c r="CJ5" s="847"/>
      <c r="CK5" s="847"/>
      <c r="CL5" s="847"/>
      <c r="CM5" s="847"/>
      <c r="CN5" s="848"/>
      <c r="CO5" s="853" t="s">
        <v>130</v>
      </c>
      <c r="CP5" s="853"/>
      <c r="CQ5" s="853"/>
      <c r="CR5" s="853" t="s">
        <v>316</v>
      </c>
      <c r="CS5" s="853"/>
      <c r="CT5" s="853"/>
      <c r="CU5" s="853" t="s">
        <v>84</v>
      </c>
      <c r="CV5" s="853"/>
      <c r="CW5" s="853"/>
      <c r="CX5" s="853" t="s">
        <v>131</v>
      </c>
      <c r="CY5" s="853"/>
      <c r="CZ5" s="853"/>
      <c r="DA5" s="279"/>
      <c r="DB5" s="847" t="s">
        <v>597</v>
      </c>
      <c r="DC5" s="847"/>
      <c r="DD5" s="847"/>
      <c r="DE5" s="847"/>
      <c r="DF5" s="847"/>
      <c r="DG5" s="847"/>
      <c r="DH5" s="847"/>
      <c r="DI5" s="848"/>
      <c r="DJ5" s="853" t="s">
        <v>130</v>
      </c>
      <c r="DK5" s="853"/>
      <c r="DL5" s="853"/>
      <c r="DM5" s="853" t="s">
        <v>316</v>
      </c>
      <c r="DN5" s="853"/>
      <c r="DO5" s="853"/>
      <c r="DP5" s="853" t="s">
        <v>84</v>
      </c>
      <c r="DQ5" s="853"/>
      <c r="DR5" s="853"/>
      <c r="DS5" s="853" t="s">
        <v>131</v>
      </c>
      <c r="DT5" s="853"/>
      <c r="DU5" s="853"/>
      <c r="DV5" s="484"/>
      <c r="DW5" s="847" t="s">
        <v>599</v>
      </c>
      <c r="DX5" s="847"/>
      <c r="DY5" s="847"/>
      <c r="DZ5" s="847"/>
      <c r="EA5" s="847"/>
      <c r="EB5" s="847"/>
      <c r="EC5" s="847"/>
      <c r="ED5" s="848"/>
      <c r="EE5" s="853" t="s">
        <v>130</v>
      </c>
      <c r="EF5" s="853"/>
      <c r="EG5" s="853"/>
      <c r="EH5" s="853" t="s">
        <v>316</v>
      </c>
      <c r="EI5" s="853"/>
      <c r="EJ5" s="853"/>
      <c r="EK5" s="853" t="s">
        <v>84</v>
      </c>
      <c r="EL5" s="853"/>
      <c r="EM5" s="853"/>
      <c r="EN5" s="853" t="s">
        <v>131</v>
      </c>
      <c r="EO5" s="853"/>
      <c r="EP5" s="853"/>
    </row>
    <row r="6" spans="1:146" ht="27" customHeight="1">
      <c r="A6" s="849" t="s">
        <v>553</v>
      </c>
      <c r="B6" s="849"/>
      <c r="C6" s="849"/>
      <c r="D6" s="849"/>
      <c r="E6" s="849"/>
      <c r="F6" s="849"/>
      <c r="G6" s="849"/>
      <c r="H6" s="850"/>
      <c r="I6" s="922"/>
      <c r="J6" s="922"/>
      <c r="K6" s="922"/>
      <c r="L6" s="923"/>
      <c r="M6" s="923"/>
      <c r="N6" s="923"/>
      <c r="O6" s="923"/>
      <c r="P6" s="923"/>
      <c r="Q6" s="923"/>
      <c r="R6" s="853"/>
      <c r="S6" s="853"/>
      <c r="T6" s="853"/>
      <c r="U6" s="286"/>
      <c r="V6" s="849" t="s">
        <v>553</v>
      </c>
      <c r="W6" s="849"/>
      <c r="X6" s="849"/>
      <c r="Y6" s="849"/>
      <c r="Z6" s="849"/>
      <c r="AA6" s="849"/>
      <c r="AB6" s="849"/>
      <c r="AC6" s="850"/>
      <c r="AD6" s="922"/>
      <c r="AE6" s="922"/>
      <c r="AF6" s="922"/>
      <c r="AG6" s="923"/>
      <c r="AH6" s="923"/>
      <c r="AI6" s="923"/>
      <c r="AJ6" s="923"/>
      <c r="AK6" s="923"/>
      <c r="AL6" s="923"/>
      <c r="AM6" s="853"/>
      <c r="AN6" s="853"/>
      <c r="AO6" s="853"/>
      <c r="AP6" s="583"/>
      <c r="AQ6" s="849" t="s">
        <v>553</v>
      </c>
      <c r="AR6" s="849"/>
      <c r="AS6" s="849"/>
      <c r="AT6" s="849"/>
      <c r="AU6" s="849"/>
      <c r="AV6" s="849"/>
      <c r="AW6" s="849"/>
      <c r="AX6" s="850"/>
      <c r="AY6" s="922"/>
      <c r="AZ6" s="922"/>
      <c r="BA6" s="922"/>
      <c r="BB6" s="923"/>
      <c r="BC6" s="923"/>
      <c r="BD6" s="923"/>
      <c r="BE6" s="923"/>
      <c r="BF6" s="923"/>
      <c r="BG6" s="923"/>
      <c r="BH6" s="853"/>
      <c r="BI6" s="853"/>
      <c r="BJ6" s="853"/>
      <c r="BK6" s="273"/>
      <c r="BL6" s="849" t="s">
        <v>553</v>
      </c>
      <c r="BM6" s="849"/>
      <c r="BN6" s="849"/>
      <c r="BO6" s="849"/>
      <c r="BP6" s="849"/>
      <c r="BQ6" s="849"/>
      <c r="BR6" s="849"/>
      <c r="BS6" s="850"/>
      <c r="BT6" s="922"/>
      <c r="BU6" s="922"/>
      <c r="BV6" s="922"/>
      <c r="BW6" s="923"/>
      <c r="BX6" s="923"/>
      <c r="BY6" s="923"/>
      <c r="BZ6" s="923"/>
      <c r="CA6" s="923"/>
      <c r="CB6" s="923"/>
      <c r="CC6" s="853"/>
      <c r="CD6" s="853"/>
      <c r="CE6" s="853"/>
      <c r="CF6" s="416"/>
      <c r="CG6" s="849" t="s">
        <v>553</v>
      </c>
      <c r="CH6" s="849"/>
      <c r="CI6" s="849"/>
      <c r="CJ6" s="849"/>
      <c r="CK6" s="849"/>
      <c r="CL6" s="849"/>
      <c r="CM6" s="849"/>
      <c r="CN6" s="850"/>
      <c r="CO6" s="922"/>
      <c r="CP6" s="922"/>
      <c r="CQ6" s="922"/>
      <c r="CR6" s="923"/>
      <c r="CS6" s="923"/>
      <c r="CT6" s="923"/>
      <c r="CU6" s="923"/>
      <c r="CV6" s="923"/>
      <c r="CW6" s="923"/>
      <c r="CX6" s="853"/>
      <c r="CY6" s="853"/>
      <c r="CZ6" s="853"/>
      <c r="DA6" s="279"/>
      <c r="DB6" s="849" t="s">
        <v>553</v>
      </c>
      <c r="DC6" s="849"/>
      <c r="DD6" s="849"/>
      <c r="DE6" s="849"/>
      <c r="DF6" s="849"/>
      <c r="DG6" s="849"/>
      <c r="DH6" s="849"/>
      <c r="DI6" s="850"/>
      <c r="DJ6" s="922"/>
      <c r="DK6" s="922"/>
      <c r="DL6" s="922"/>
      <c r="DM6" s="923"/>
      <c r="DN6" s="923"/>
      <c r="DO6" s="923"/>
      <c r="DP6" s="923"/>
      <c r="DQ6" s="923"/>
      <c r="DR6" s="923"/>
      <c r="DS6" s="853"/>
      <c r="DT6" s="853"/>
      <c r="DU6" s="853"/>
      <c r="DV6" s="484"/>
      <c r="DW6" s="849" t="s">
        <v>553</v>
      </c>
      <c r="DX6" s="849"/>
      <c r="DY6" s="849"/>
      <c r="DZ6" s="849"/>
      <c r="EA6" s="849"/>
      <c r="EB6" s="849"/>
      <c r="EC6" s="849"/>
      <c r="ED6" s="850"/>
      <c r="EE6" s="922"/>
      <c r="EF6" s="922"/>
      <c r="EG6" s="922"/>
      <c r="EH6" s="923"/>
      <c r="EI6" s="923"/>
      <c r="EJ6" s="923"/>
      <c r="EK6" s="923"/>
      <c r="EL6" s="923"/>
      <c r="EM6" s="923"/>
      <c r="EN6" s="853"/>
      <c r="EO6" s="853"/>
      <c r="EP6" s="853"/>
    </row>
    <row r="7" spans="1:146" ht="27" customHeight="1">
      <c r="A7" s="849" t="s">
        <v>554</v>
      </c>
      <c r="B7" s="849"/>
      <c r="C7" s="849"/>
      <c r="D7" s="849"/>
      <c r="E7" s="849"/>
      <c r="F7" s="849"/>
      <c r="G7" s="849"/>
      <c r="H7" s="850"/>
      <c r="I7" s="922"/>
      <c r="J7" s="922"/>
      <c r="K7" s="922"/>
      <c r="L7" s="923"/>
      <c r="M7" s="923"/>
      <c r="N7" s="923"/>
      <c r="O7" s="923"/>
      <c r="P7" s="923"/>
      <c r="Q7" s="923"/>
      <c r="R7" s="853"/>
      <c r="S7" s="853"/>
      <c r="T7" s="853"/>
      <c r="U7" s="286"/>
      <c r="V7" s="849" t="s">
        <v>554</v>
      </c>
      <c r="W7" s="849"/>
      <c r="X7" s="849"/>
      <c r="Y7" s="849"/>
      <c r="Z7" s="849"/>
      <c r="AA7" s="849"/>
      <c r="AB7" s="849"/>
      <c r="AC7" s="850"/>
      <c r="AD7" s="922"/>
      <c r="AE7" s="922"/>
      <c r="AF7" s="922"/>
      <c r="AG7" s="923"/>
      <c r="AH7" s="923"/>
      <c r="AI7" s="923"/>
      <c r="AJ7" s="923"/>
      <c r="AK7" s="923"/>
      <c r="AL7" s="923"/>
      <c r="AM7" s="853"/>
      <c r="AN7" s="853"/>
      <c r="AO7" s="853"/>
      <c r="AP7" s="583"/>
      <c r="AQ7" s="849" t="s">
        <v>554</v>
      </c>
      <c r="AR7" s="849"/>
      <c r="AS7" s="849"/>
      <c r="AT7" s="849"/>
      <c r="AU7" s="849"/>
      <c r="AV7" s="849"/>
      <c r="AW7" s="849"/>
      <c r="AX7" s="850"/>
      <c r="AY7" s="922"/>
      <c r="AZ7" s="922"/>
      <c r="BA7" s="922"/>
      <c r="BB7" s="923"/>
      <c r="BC7" s="923"/>
      <c r="BD7" s="923"/>
      <c r="BE7" s="923"/>
      <c r="BF7" s="923"/>
      <c r="BG7" s="923"/>
      <c r="BH7" s="853"/>
      <c r="BI7" s="853"/>
      <c r="BJ7" s="853"/>
      <c r="BK7" s="273"/>
      <c r="BL7" s="849" t="s">
        <v>554</v>
      </c>
      <c r="BM7" s="849"/>
      <c r="BN7" s="849"/>
      <c r="BO7" s="849"/>
      <c r="BP7" s="849"/>
      <c r="BQ7" s="849"/>
      <c r="BR7" s="849"/>
      <c r="BS7" s="850"/>
      <c r="BT7" s="922"/>
      <c r="BU7" s="922"/>
      <c r="BV7" s="922"/>
      <c r="BW7" s="923"/>
      <c r="BX7" s="923"/>
      <c r="BY7" s="923"/>
      <c r="BZ7" s="923"/>
      <c r="CA7" s="923"/>
      <c r="CB7" s="923"/>
      <c r="CC7" s="853"/>
      <c r="CD7" s="853"/>
      <c r="CE7" s="853"/>
      <c r="CF7" s="416"/>
      <c r="CG7" s="849" t="s">
        <v>554</v>
      </c>
      <c r="CH7" s="849"/>
      <c r="CI7" s="849"/>
      <c r="CJ7" s="849"/>
      <c r="CK7" s="849"/>
      <c r="CL7" s="849"/>
      <c r="CM7" s="849"/>
      <c r="CN7" s="850"/>
      <c r="CO7" s="922"/>
      <c r="CP7" s="922"/>
      <c r="CQ7" s="922"/>
      <c r="CR7" s="923"/>
      <c r="CS7" s="923"/>
      <c r="CT7" s="923"/>
      <c r="CU7" s="923"/>
      <c r="CV7" s="923"/>
      <c r="CW7" s="923"/>
      <c r="CX7" s="853"/>
      <c r="CY7" s="853"/>
      <c r="CZ7" s="853"/>
      <c r="DA7" s="279"/>
      <c r="DB7" s="849" t="s">
        <v>554</v>
      </c>
      <c r="DC7" s="849"/>
      <c r="DD7" s="849"/>
      <c r="DE7" s="849"/>
      <c r="DF7" s="849"/>
      <c r="DG7" s="849"/>
      <c r="DH7" s="849"/>
      <c r="DI7" s="850"/>
      <c r="DJ7" s="922"/>
      <c r="DK7" s="922"/>
      <c r="DL7" s="922"/>
      <c r="DM7" s="923"/>
      <c r="DN7" s="923"/>
      <c r="DO7" s="923"/>
      <c r="DP7" s="923"/>
      <c r="DQ7" s="923"/>
      <c r="DR7" s="923"/>
      <c r="DS7" s="853"/>
      <c r="DT7" s="853"/>
      <c r="DU7" s="853"/>
      <c r="DV7" s="484"/>
      <c r="DW7" s="849" t="s">
        <v>554</v>
      </c>
      <c r="DX7" s="849"/>
      <c r="DY7" s="849"/>
      <c r="DZ7" s="849"/>
      <c r="EA7" s="849"/>
      <c r="EB7" s="849"/>
      <c r="EC7" s="849"/>
      <c r="ED7" s="850"/>
      <c r="EE7" s="922"/>
      <c r="EF7" s="922"/>
      <c r="EG7" s="922"/>
      <c r="EH7" s="923"/>
      <c r="EI7" s="923"/>
      <c r="EJ7" s="923"/>
      <c r="EK7" s="923"/>
      <c r="EL7" s="923"/>
      <c r="EM7" s="923"/>
      <c r="EN7" s="853"/>
      <c r="EO7" s="853"/>
      <c r="EP7" s="853"/>
    </row>
    <row r="8" spans="1:146" ht="27" customHeight="1">
      <c r="A8" s="282"/>
      <c r="B8" s="282"/>
      <c r="C8" s="283"/>
      <c r="D8" s="283"/>
      <c r="E8" s="289"/>
      <c r="F8" s="289"/>
      <c r="G8" s="289"/>
      <c r="H8" s="289"/>
      <c r="I8" s="922"/>
      <c r="J8" s="922"/>
      <c r="K8" s="922"/>
      <c r="L8" s="923"/>
      <c r="M8" s="923"/>
      <c r="N8" s="923"/>
      <c r="O8" s="923"/>
      <c r="P8" s="923"/>
      <c r="Q8" s="923"/>
      <c r="R8" s="853"/>
      <c r="S8" s="853"/>
      <c r="T8" s="853"/>
      <c r="U8" s="286"/>
      <c r="V8" s="941"/>
      <c r="W8" s="941"/>
      <c r="X8" s="941"/>
      <c r="Y8" s="941"/>
      <c r="Z8" s="941"/>
      <c r="AA8" s="941"/>
      <c r="AB8" s="941"/>
      <c r="AC8" s="942"/>
      <c r="AD8" s="922"/>
      <c r="AE8" s="922"/>
      <c r="AF8" s="922"/>
      <c r="AG8" s="923"/>
      <c r="AH8" s="923"/>
      <c r="AI8" s="923"/>
      <c r="AJ8" s="923"/>
      <c r="AK8" s="923"/>
      <c r="AL8" s="923"/>
      <c r="AM8" s="853"/>
      <c r="AN8" s="853"/>
      <c r="AO8" s="853"/>
      <c r="AP8" s="583"/>
      <c r="AQ8" s="902"/>
      <c r="AR8" s="902"/>
      <c r="AS8" s="902"/>
      <c r="AT8" s="902"/>
      <c r="AU8" s="902"/>
      <c r="AV8" s="902"/>
      <c r="AW8" s="902"/>
      <c r="AX8" s="903"/>
      <c r="AY8" s="922"/>
      <c r="AZ8" s="922"/>
      <c r="BA8" s="922"/>
      <c r="BB8" s="923"/>
      <c r="BC8" s="923"/>
      <c r="BD8" s="923"/>
      <c r="BE8" s="923"/>
      <c r="BF8" s="923"/>
      <c r="BG8" s="923"/>
      <c r="BH8" s="853"/>
      <c r="BI8" s="853"/>
      <c r="BJ8" s="853"/>
      <c r="BK8" s="273"/>
      <c r="BL8" s="917"/>
      <c r="BM8" s="917"/>
      <c r="BN8" s="917"/>
      <c r="BO8" s="917"/>
      <c r="BP8" s="917"/>
      <c r="BQ8" s="917"/>
      <c r="BR8" s="917"/>
      <c r="BS8" s="918"/>
      <c r="BT8" s="922"/>
      <c r="BU8" s="922"/>
      <c r="BV8" s="922"/>
      <c r="BW8" s="923"/>
      <c r="BX8" s="923"/>
      <c r="BY8" s="923"/>
      <c r="BZ8" s="923"/>
      <c r="CA8" s="923"/>
      <c r="CB8" s="923"/>
      <c r="CC8" s="853"/>
      <c r="CD8" s="853"/>
      <c r="CE8" s="853"/>
      <c r="CF8" s="416"/>
      <c r="CG8" s="917"/>
      <c r="CH8" s="917"/>
      <c r="CI8" s="917"/>
      <c r="CJ8" s="917"/>
      <c r="CK8" s="917"/>
      <c r="CL8" s="917"/>
      <c r="CM8" s="917"/>
      <c r="CN8" s="918"/>
      <c r="CO8" s="922"/>
      <c r="CP8" s="922"/>
      <c r="CQ8" s="922"/>
      <c r="CR8" s="923"/>
      <c r="CS8" s="923"/>
      <c r="CT8" s="923"/>
      <c r="CU8" s="923"/>
      <c r="CV8" s="923"/>
      <c r="CW8" s="923"/>
      <c r="CX8" s="853"/>
      <c r="CY8" s="853"/>
      <c r="CZ8" s="853"/>
      <c r="DA8" s="279"/>
      <c r="DB8" s="917"/>
      <c r="DC8" s="917"/>
      <c r="DD8" s="917"/>
      <c r="DE8" s="917"/>
      <c r="DF8" s="917"/>
      <c r="DG8" s="917"/>
      <c r="DH8" s="917"/>
      <c r="DI8" s="918"/>
      <c r="DJ8" s="922"/>
      <c r="DK8" s="922"/>
      <c r="DL8" s="922"/>
      <c r="DM8" s="923"/>
      <c r="DN8" s="923"/>
      <c r="DO8" s="923"/>
      <c r="DP8" s="923"/>
      <c r="DQ8" s="923"/>
      <c r="DR8" s="923"/>
      <c r="DS8" s="853"/>
      <c r="DT8" s="853"/>
      <c r="DU8" s="853"/>
      <c r="DV8" s="484"/>
      <c r="DW8" s="851"/>
      <c r="DX8" s="851"/>
      <c r="DY8" s="851"/>
      <c r="DZ8" s="851"/>
      <c r="EA8" s="851"/>
      <c r="EB8" s="851"/>
      <c r="EC8" s="851"/>
      <c r="ED8" s="852"/>
      <c r="EE8" s="922"/>
      <c r="EF8" s="922"/>
      <c r="EG8" s="922"/>
      <c r="EH8" s="923"/>
      <c r="EI8" s="923"/>
      <c r="EJ8" s="923"/>
      <c r="EK8" s="923"/>
      <c r="EL8" s="923"/>
      <c r="EM8" s="923"/>
      <c r="EN8" s="853"/>
      <c r="EO8" s="853"/>
      <c r="EP8" s="853"/>
    </row>
    <row r="9" spans="1:146" ht="30" customHeight="1">
      <c r="A9" s="853" t="s">
        <v>132</v>
      </c>
      <c r="B9" s="853"/>
      <c r="C9" s="853"/>
      <c r="D9" s="853"/>
      <c r="E9" s="910" t="s">
        <v>308</v>
      </c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2"/>
      <c r="U9" s="286"/>
      <c r="V9" s="853" t="s">
        <v>132</v>
      </c>
      <c r="W9" s="853"/>
      <c r="X9" s="853"/>
      <c r="Y9" s="853"/>
      <c r="Z9" s="910" t="s">
        <v>308</v>
      </c>
      <c r="AA9" s="911"/>
      <c r="AB9" s="911"/>
      <c r="AC9" s="911"/>
      <c r="AD9" s="911"/>
      <c r="AE9" s="911"/>
      <c r="AF9" s="911"/>
      <c r="AG9" s="911"/>
      <c r="AH9" s="911"/>
      <c r="AI9" s="911"/>
      <c r="AJ9" s="911"/>
      <c r="AK9" s="911"/>
      <c r="AL9" s="911"/>
      <c r="AM9" s="911"/>
      <c r="AN9" s="911"/>
      <c r="AO9" s="912"/>
      <c r="AP9" s="588"/>
      <c r="AQ9" s="853" t="s">
        <v>132</v>
      </c>
      <c r="AR9" s="853"/>
      <c r="AS9" s="853"/>
      <c r="AT9" s="853"/>
      <c r="AU9" s="910" t="s">
        <v>308</v>
      </c>
      <c r="AV9" s="911"/>
      <c r="AW9" s="911"/>
      <c r="AX9" s="911"/>
      <c r="AY9" s="911"/>
      <c r="AZ9" s="911"/>
      <c r="BA9" s="911"/>
      <c r="BB9" s="911"/>
      <c r="BC9" s="911"/>
      <c r="BD9" s="911"/>
      <c r="BE9" s="911"/>
      <c r="BF9" s="911"/>
      <c r="BG9" s="911"/>
      <c r="BH9" s="911"/>
      <c r="BI9" s="911"/>
      <c r="BJ9" s="912"/>
      <c r="BK9" s="273"/>
      <c r="BL9" s="853" t="s">
        <v>132</v>
      </c>
      <c r="BM9" s="853"/>
      <c r="BN9" s="853"/>
      <c r="BO9" s="853"/>
      <c r="BP9" s="910" t="s">
        <v>308</v>
      </c>
      <c r="BQ9" s="911"/>
      <c r="BR9" s="911"/>
      <c r="BS9" s="911"/>
      <c r="BT9" s="911"/>
      <c r="BU9" s="911"/>
      <c r="BV9" s="911"/>
      <c r="BW9" s="911"/>
      <c r="BX9" s="911"/>
      <c r="BY9" s="911"/>
      <c r="BZ9" s="911"/>
      <c r="CA9" s="911"/>
      <c r="CB9" s="911"/>
      <c r="CC9" s="911"/>
      <c r="CD9" s="911"/>
      <c r="CE9" s="912"/>
      <c r="CF9" s="416"/>
      <c r="CG9" s="853" t="s">
        <v>132</v>
      </c>
      <c r="CH9" s="853"/>
      <c r="CI9" s="853"/>
      <c r="CJ9" s="853"/>
      <c r="CK9" s="910" t="s">
        <v>308</v>
      </c>
      <c r="CL9" s="911"/>
      <c r="CM9" s="911"/>
      <c r="CN9" s="911"/>
      <c r="CO9" s="911"/>
      <c r="CP9" s="911"/>
      <c r="CQ9" s="911"/>
      <c r="CR9" s="911"/>
      <c r="CS9" s="911"/>
      <c r="CT9" s="911"/>
      <c r="CU9" s="911"/>
      <c r="CV9" s="911"/>
      <c r="CW9" s="911"/>
      <c r="CX9" s="911"/>
      <c r="CY9" s="911"/>
      <c r="CZ9" s="912"/>
      <c r="DA9" s="290"/>
      <c r="DB9" s="853" t="s">
        <v>132</v>
      </c>
      <c r="DC9" s="853"/>
      <c r="DD9" s="853"/>
      <c r="DE9" s="853"/>
      <c r="DF9" s="910" t="s">
        <v>308</v>
      </c>
      <c r="DG9" s="911"/>
      <c r="DH9" s="911"/>
      <c r="DI9" s="911"/>
      <c r="DJ9" s="911"/>
      <c r="DK9" s="911"/>
      <c r="DL9" s="911"/>
      <c r="DM9" s="911"/>
      <c r="DN9" s="911"/>
      <c r="DO9" s="911"/>
      <c r="DP9" s="911"/>
      <c r="DQ9" s="911"/>
      <c r="DR9" s="911"/>
      <c r="DS9" s="911"/>
      <c r="DT9" s="911"/>
      <c r="DU9" s="912"/>
      <c r="DV9" s="537"/>
      <c r="DW9" s="853" t="s">
        <v>132</v>
      </c>
      <c r="DX9" s="853"/>
      <c r="DY9" s="853"/>
      <c r="DZ9" s="853"/>
      <c r="EA9" s="910" t="s">
        <v>308</v>
      </c>
      <c r="EB9" s="911"/>
      <c r="EC9" s="911"/>
      <c r="ED9" s="911"/>
      <c r="EE9" s="911"/>
      <c r="EF9" s="911"/>
      <c r="EG9" s="911"/>
      <c r="EH9" s="911"/>
      <c r="EI9" s="911"/>
      <c r="EJ9" s="911"/>
      <c r="EK9" s="911"/>
      <c r="EL9" s="911"/>
      <c r="EM9" s="911"/>
      <c r="EN9" s="911"/>
      <c r="EO9" s="911"/>
      <c r="EP9" s="912"/>
    </row>
    <row r="10" spans="1:146" ht="27.75" customHeight="1">
      <c r="A10" s="853" t="s">
        <v>309</v>
      </c>
      <c r="B10" s="853"/>
      <c r="C10" s="853"/>
      <c r="D10" s="853"/>
      <c r="E10" s="857" t="s">
        <v>555</v>
      </c>
      <c r="F10" s="858"/>
      <c r="G10" s="858"/>
      <c r="H10" s="859"/>
      <c r="I10" s="857" t="s">
        <v>705</v>
      </c>
      <c r="J10" s="858"/>
      <c r="K10" s="858"/>
      <c r="L10" s="858"/>
      <c r="M10" s="854" t="s">
        <v>584</v>
      </c>
      <c r="N10" s="855"/>
      <c r="O10" s="855"/>
      <c r="P10" s="855"/>
      <c r="Q10" s="856"/>
      <c r="R10" s="855" t="s">
        <v>312</v>
      </c>
      <c r="S10" s="855"/>
      <c r="T10" s="856"/>
      <c r="U10" s="286"/>
      <c r="V10" s="853" t="s">
        <v>309</v>
      </c>
      <c r="W10" s="853"/>
      <c r="X10" s="853"/>
      <c r="Y10" s="853"/>
      <c r="Z10" s="857" t="s">
        <v>555</v>
      </c>
      <c r="AA10" s="858"/>
      <c r="AB10" s="858"/>
      <c r="AC10" s="859"/>
      <c r="AD10" s="857" t="s">
        <v>705</v>
      </c>
      <c r="AE10" s="858"/>
      <c r="AF10" s="858"/>
      <c r="AG10" s="858"/>
      <c r="AH10" s="854" t="s">
        <v>584</v>
      </c>
      <c r="AI10" s="855"/>
      <c r="AJ10" s="855"/>
      <c r="AK10" s="855"/>
      <c r="AL10" s="856"/>
      <c r="AM10" s="855" t="s">
        <v>312</v>
      </c>
      <c r="AN10" s="855"/>
      <c r="AO10" s="856"/>
      <c r="AP10" s="584"/>
      <c r="AQ10" s="853" t="s">
        <v>309</v>
      </c>
      <c r="AR10" s="853"/>
      <c r="AS10" s="853"/>
      <c r="AT10" s="853"/>
      <c r="AU10" s="857" t="s">
        <v>555</v>
      </c>
      <c r="AV10" s="858"/>
      <c r="AW10" s="858"/>
      <c r="AX10" s="859"/>
      <c r="AY10" s="857" t="s">
        <v>705</v>
      </c>
      <c r="AZ10" s="858"/>
      <c r="BA10" s="858"/>
      <c r="BB10" s="858"/>
      <c r="BC10" s="854" t="s">
        <v>584</v>
      </c>
      <c r="BD10" s="855"/>
      <c r="BE10" s="855"/>
      <c r="BF10" s="855"/>
      <c r="BG10" s="856"/>
      <c r="BH10" s="855" t="s">
        <v>312</v>
      </c>
      <c r="BI10" s="855"/>
      <c r="BJ10" s="856"/>
      <c r="BK10" s="273"/>
      <c r="BL10" s="853" t="s">
        <v>309</v>
      </c>
      <c r="BM10" s="853"/>
      <c r="BN10" s="853"/>
      <c r="BO10" s="853"/>
      <c r="BP10" s="857" t="s">
        <v>555</v>
      </c>
      <c r="BQ10" s="858"/>
      <c r="BR10" s="858"/>
      <c r="BS10" s="859"/>
      <c r="BT10" s="857" t="s">
        <v>705</v>
      </c>
      <c r="BU10" s="858"/>
      <c r="BV10" s="858"/>
      <c r="BW10" s="858"/>
      <c r="BX10" s="854" t="s">
        <v>584</v>
      </c>
      <c r="BY10" s="855"/>
      <c r="BZ10" s="855"/>
      <c r="CA10" s="855"/>
      <c r="CB10" s="856"/>
      <c r="CC10" s="855" t="s">
        <v>312</v>
      </c>
      <c r="CD10" s="855"/>
      <c r="CE10" s="856"/>
      <c r="CF10" s="416"/>
      <c r="CG10" s="853" t="s">
        <v>309</v>
      </c>
      <c r="CH10" s="853"/>
      <c r="CI10" s="853"/>
      <c r="CJ10" s="853"/>
      <c r="CK10" s="857" t="s">
        <v>555</v>
      </c>
      <c r="CL10" s="858"/>
      <c r="CM10" s="858"/>
      <c r="CN10" s="859"/>
      <c r="CO10" s="857" t="s">
        <v>705</v>
      </c>
      <c r="CP10" s="858"/>
      <c r="CQ10" s="858"/>
      <c r="CR10" s="858"/>
      <c r="CS10" s="854" t="s">
        <v>584</v>
      </c>
      <c r="CT10" s="855"/>
      <c r="CU10" s="855"/>
      <c r="CV10" s="855"/>
      <c r="CW10" s="856"/>
      <c r="CX10" s="855" t="s">
        <v>312</v>
      </c>
      <c r="CY10" s="855"/>
      <c r="CZ10" s="856"/>
      <c r="DA10" s="279"/>
      <c r="DB10" s="853" t="s">
        <v>309</v>
      </c>
      <c r="DC10" s="853"/>
      <c r="DD10" s="853"/>
      <c r="DE10" s="853"/>
      <c r="DF10" s="857" t="s">
        <v>555</v>
      </c>
      <c r="DG10" s="858"/>
      <c r="DH10" s="858"/>
      <c r="DI10" s="859"/>
      <c r="DJ10" s="857" t="s">
        <v>705</v>
      </c>
      <c r="DK10" s="858"/>
      <c r="DL10" s="858"/>
      <c r="DM10" s="858"/>
      <c r="DN10" s="854" t="s">
        <v>584</v>
      </c>
      <c r="DO10" s="855"/>
      <c r="DP10" s="855"/>
      <c r="DQ10" s="855"/>
      <c r="DR10" s="856"/>
      <c r="DS10" s="855" t="s">
        <v>312</v>
      </c>
      <c r="DT10" s="855"/>
      <c r="DU10" s="856"/>
      <c r="DV10" s="538"/>
      <c r="DW10" s="853" t="s">
        <v>309</v>
      </c>
      <c r="DX10" s="853"/>
      <c r="DY10" s="853"/>
      <c r="DZ10" s="853"/>
      <c r="EA10" s="857" t="s">
        <v>555</v>
      </c>
      <c r="EB10" s="858"/>
      <c r="EC10" s="858"/>
      <c r="ED10" s="859"/>
      <c r="EE10" s="857" t="s">
        <v>705</v>
      </c>
      <c r="EF10" s="858"/>
      <c r="EG10" s="858"/>
      <c r="EH10" s="858"/>
      <c r="EI10" s="854" t="s">
        <v>584</v>
      </c>
      <c r="EJ10" s="855"/>
      <c r="EK10" s="855"/>
      <c r="EL10" s="855"/>
      <c r="EM10" s="856"/>
      <c r="EN10" s="855" t="s">
        <v>312</v>
      </c>
      <c r="EO10" s="855"/>
      <c r="EP10" s="856"/>
    </row>
    <row r="11" spans="1:146" ht="29.25" customHeight="1">
      <c r="A11" s="853" t="s">
        <v>568</v>
      </c>
      <c r="B11" s="853"/>
      <c r="C11" s="853"/>
      <c r="D11" s="853"/>
      <c r="E11" s="857" t="s">
        <v>310</v>
      </c>
      <c r="F11" s="858"/>
      <c r="G11" s="858"/>
      <c r="H11" s="859"/>
      <c r="I11" s="892">
        <v>1307000</v>
      </c>
      <c r="J11" s="893"/>
      <c r="K11" s="893"/>
      <c r="L11" s="894"/>
      <c r="M11" s="904">
        <f>SUM(K30)</f>
        <v>1427000</v>
      </c>
      <c r="N11" s="905"/>
      <c r="O11" s="905"/>
      <c r="P11" s="905"/>
      <c r="Q11" s="869" t="s">
        <v>311</v>
      </c>
      <c r="R11" s="871"/>
      <c r="S11" s="872"/>
      <c r="T11" s="873"/>
      <c r="U11" s="286"/>
      <c r="V11" s="853" t="s">
        <v>568</v>
      </c>
      <c r="W11" s="853"/>
      <c r="X11" s="853"/>
      <c r="Y11" s="853"/>
      <c r="Z11" s="857" t="s">
        <v>589</v>
      </c>
      <c r="AA11" s="858"/>
      <c r="AB11" s="858"/>
      <c r="AC11" s="859"/>
      <c r="AD11" s="892">
        <v>120000</v>
      </c>
      <c r="AE11" s="893"/>
      <c r="AF11" s="893"/>
      <c r="AG11" s="894"/>
      <c r="AH11" s="904">
        <f>SUM(AF30)</f>
        <v>120000</v>
      </c>
      <c r="AI11" s="905"/>
      <c r="AJ11" s="905"/>
      <c r="AK11" s="905"/>
      <c r="AL11" s="869" t="s">
        <v>85</v>
      </c>
      <c r="AM11" s="871"/>
      <c r="AN11" s="872"/>
      <c r="AO11" s="873"/>
      <c r="AP11" s="585"/>
      <c r="AQ11" s="853" t="s">
        <v>568</v>
      </c>
      <c r="AR11" s="853"/>
      <c r="AS11" s="853"/>
      <c r="AT11" s="853"/>
      <c r="AU11" s="857" t="s">
        <v>22</v>
      </c>
      <c r="AV11" s="858"/>
      <c r="AW11" s="858"/>
      <c r="AX11" s="859"/>
      <c r="AY11" s="892">
        <v>160000</v>
      </c>
      <c r="AZ11" s="893"/>
      <c r="BA11" s="893"/>
      <c r="BB11" s="894"/>
      <c r="BC11" s="904">
        <f>SUM(BA30)</f>
        <v>160000</v>
      </c>
      <c r="BD11" s="905"/>
      <c r="BE11" s="905"/>
      <c r="BF11" s="905"/>
      <c r="BG11" s="869" t="s">
        <v>85</v>
      </c>
      <c r="BH11" s="871"/>
      <c r="BI11" s="872"/>
      <c r="BJ11" s="873"/>
      <c r="BK11" s="273"/>
      <c r="BL11" s="853" t="s">
        <v>568</v>
      </c>
      <c r="BM11" s="853"/>
      <c r="BN11" s="853"/>
      <c r="BO11" s="853"/>
      <c r="BP11" s="857" t="s">
        <v>22</v>
      </c>
      <c r="BQ11" s="858"/>
      <c r="BR11" s="858"/>
      <c r="BS11" s="859"/>
      <c r="BT11" s="892">
        <v>40000</v>
      </c>
      <c r="BU11" s="893"/>
      <c r="BV11" s="893"/>
      <c r="BW11" s="894"/>
      <c r="BX11" s="904">
        <f>SUM(BV30)</f>
        <v>40000</v>
      </c>
      <c r="BY11" s="905"/>
      <c r="BZ11" s="905"/>
      <c r="CA11" s="905"/>
      <c r="CB11" s="869" t="s">
        <v>85</v>
      </c>
      <c r="CC11" s="871"/>
      <c r="CD11" s="872"/>
      <c r="CE11" s="873"/>
      <c r="CF11" s="416"/>
      <c r="CG11" s="853" t="s">
        <v>568</v>
      </c>
      <c r="CH11" s="853"/>
      <c r="CI11" s="853"/>
      <c r="CJ11" s="853"/>
      <c r="CK11" s="857" t="s">
        <v>313</v>
      </c>
      <c r="CL11" s="858"/>
      <c r="CM11" s="858"/>
      <c r="CN11" s="859"/>
      <c r="CO11" s="913">
        <v>-120000</v>
      </c>
      <c r="CP11" s="914"/>
      <c r="CQ11" s="914"/>
      <c r="CR11" s="915"/>
      <c r="CS11" s="886">
        <f>SUM(CQ30)</f>
        <v>-120000</v>
      </c>
      <c r="CT11" s="887"/>
      <c r="CU11" s="887"/>
      <c r="CV11" s="887"/>
      <c r="CW11" s="869" t="s">
        <v>85</v>
      </c>
      <c r="CX11" s="871"/>
      <c r="CY11" s="872"/>
      <c r="CZ11" s="873"/>
      <c r="DA11" s="279"/>
      <c r="DB11" s="853" t="s">
        <v>568</v>
      </c>
      <c r="DC11" s="853"/>
      <c r="DD11" s="853"/>
      <c r="DE11" s="853"/>
      <c r="DF11" s="857" t="s">
        <v>49</v>
      </c>
      <c r="DG11" s="858"/>
      <c r="DH11" s="858"/>
      <c r="DI11" s="859"/>
      <c r="DJ11" s="913">
        <v>-53060</v>
      </c>
      <c r="DK11" s="914"/>
      <c r="DL11" s="914"/>
      <c r="DM11" s="915"/>
      <c r="DN11" s="886">
        <f>SUM(DL30)</f>
        <v>-53060</v>
      </c>
      <c r="DO11" s="887"/>
      <c r="DP11" s="887"/>
      <c r="DQ11" s="887"/>
      <c r="DR11" s="869" t="s">
        <v>85</v>
      </c>
      <c r="DS11" s="871"/>
      <c r="DT11" s="872"/>
      <c r="DU11" s="873"/>
      <c r="DV11" s="539"/>
      <c r="DW11" s="853" t="s">
        <v>568</v>
      </c>
      <c r="DX11" s="853"/>
      <c r="DY11" s="853"/>
      <c r="DZ11" s="853"/>
      <c r="EA11" s="857"/>
      <c r="EB11" s="858"/>
      <c r="EC11" s="858"/>
      <c r="ED11" s="859"/>
      <c r="EE11" s="860"/>
      <c r="EF11" s="861"/>
      <c r="EG11" s="861"/>
      <c r="EH11" s="862"/>
      <c r="EI11" s="863">
        <f>SUM(EG30)</f>
        <v>0</v>
      </c>
      <c r="EJ11" s="864"/>
      <c r="EK11" s="864"/>
      <c r="EL11" s="864"/>
      <c r="EM11" s="869" t="s">
        <v>85</v>
      </c>
      <c r="EN11" s="871"/>
      <c r="EO11" s="872"/>
      <c r="EP11" s="873"/>
    </row>
    <row r="12" spans="1:146" ht="29.25" customHeight="1">
      <c r="A12" s="853"/>
      <c r="B12" s="853"/>
      <c r="C12" s="853"/>
      <c r="D12" s="853"/>
      <c r="E12" s="880" t="s">
        <v>313</v>
      </c>
      <c r="F12" s="881"/>
      <c r="G12" s="881"/>
      <c r="H12" s="882"/>
      <c r="I12" s="892">
        <v>120000</v>
      </c>
      <c r="J12" s="893"/>
      <c r="K12" s="893"/>
      <c r="L12" s="894"/>
      <c r="M12" s="906"/>
      <c r="N12" s="907"/>
      <c r="O12" s="907"/>
      <c r="P12" s="907"/>
      <c r="Q12" s="852"/>
      <c r="R12" s="874"/>
      <c r="S12" s="875"/>
      <c r="T12" s="876"/>
      <c r="U12" s="286"/>
      <c r="V12" s="853"/>
      <c r="W12" s="853"/>
      <c r="X12" s="853"/>
      <c r="Y12" s="853"/>
      <c r="Z12" s="880"/>
      <c r="AA12" s="881"/>
      <c r="AB12" s="881"/>
      <c r="AC12" s="882"/>
      <c r="AD12" s="892"/>
      <c r="AE12" s="893"/>
      <c r="AF12" s="893"/>
      <c r="AG12" s="894"/>
      <c r="AH12" s="906"/>
      <c r="AI12" s="907"/>
      <c r="AJ12" s="907"/>
      <c r="AK12" s="907"/>
      <c r="AL12" s="852"/>
      <c r="AM12" s="874"/>
      <c r="AN12" s="875"/>
      <c r="AO12" s="876"/>
      <c r="AP12" s="585"/>
      <c r="AQ12" s="853"/>
      <c r="AR12" s="853"/>
      <c r="AS12" s="853"/>
      <c r="AT12" s="853"/>
      <c r="AU12" s="880"/>
      <c r="AV12" s="881"/>
      <c r="AW12" s="881"/>
      <c r="AX12" s="882"/>
      <c r="AY12" s="892"/>
      <c r="AZ12" s="893"/>
      <c r="BA12" s="893"/>
      <c r="BB12" s="894"/>
      <c r="BC12" s="906"/>
      <c r="BD12" s="907"/>
      <c r="BE12" s="907"/>
      <c r="BF12" s="907"/>
      <c r="BG12" s="852"/>
      <c r="BH12" s="874"/>
      <c r="BI12" s="875"/>
      <c r="BJ12" s="876"/>
      <c r="BK12" s="273"/>
      <c r="BL12" s="853"/>
      <c r="BM12" s="853"/>
      <c r="BN12" s="853"/>
      <c r="BO12" s="853"/>
      <c r="BP12" s="880"/>
      <c r="BQ12" s="881"/>
      <c r="BR12" s="881"/>
      <c r="BS12" s="882"/>
      <c r="BT12" s="892"/>
      <c r="BU12" s="893"/>
      <c r="BV12" s="893"/>
      <c r="BW12" s="894"/>
      <c r="BX12" s="906"/>
      <c r="BY12" s="907"/>
      <c r="BZ12" s="907"/>
      <c r="CA12" s="907"/>
      <c r="CB12" s="852"/>
      <c r="CC12" s="874"/>
      <c r="CD12" s="875"/>
      <c r="CE12" s="876"/>
      <c r="CF12" s="416"/>
      <c r="CG12" s="853"/>
      <c r="CH12" s="853"/>
      <c r="CI12" s="853"/>
      <c r="CJ12" s="853"/>
      <c r="CK12" s="880"/>
      <c r="CL12" s="881"/>
      <c r="CM12" s="881"/>
      <c r="CN12" s="882"/>
      <c r="CO12" s="892"/>
      <c r="CP12" s="893"/>
      <c r="CQ12" s="893"/>
      <c r="CR12" s="894"/>
      <c r="CS12" s="888"/>
      <c r="CT12" s="889"/>
      <c r="CU12" s="889"/>
      <c r="CV12" s="889"/>
      <c r="CW12" s="852"/>
      <c r="CX12" s="874"/>
      <c r="CY12" s="875"/>
      <c r="CZ12" s="876"/>
      <c r="DA12" s="291"/>
      <c r="DB12" s="853"/>
      <c r="DC12" s="853"/>
      <c r="DD12" s="853"/>
      <c r="DE12" s="853"/>
      <c r="DF12" s="880"/>
      <c r="DG12" s="881"/>
      <c r="DH12" s="881"/>
      <c r="DI12" s="882"/>
      <c r="DJ12" s="892"/>
      <c r="DK12" s="893"/>
      <c r="DL12" s="893"/>
      <c r="DM12" s="894"/>
      <c r="DN12" s="888"/>
      <c r="DO12" s="889"/>
      <c r="DP12" s="889"/>
      <c r="DQ12" s="889"/>
      <c r="DR12" s="852"/>
      <c r="DS12" s="874"/>
      <c r="DT12" s="875"/>
      <c r="DU12" s="876"/>
      <c r="DV12" s="539"/>
      <c r="DW12" s="853"/>
      <c r="DX12" s="853"/>
      <c r="DY12" s="853"/>
      <c r="DZ12" s="853"/>
      <c r="EA12" s="880"/>
      <c r="EB12" s="881"/>
      <c r="EC12" s="881"/>
      <c r="ED12" s="882"/>
      <c r="EE12" s="883"/>
      <c r="EF12" s="884"/>
      <c r="EG12" s="884"/>
      <c r="EH12" s="885"/>
      <c r="EI12" s="865"/>
      <c r="EJ12" s="866"/>
      <c r="EK12" s="866"/>
      <c r="EL12" s="866"/>
      <c r="EM12" s="852"/>
      <c r="EN12" s="874"/>
      <c r="EO12" s="875"/>
      <c r="EP12" s="876"/>
    </row>
    <row r="13" spans="1:146" ht="29.25" customHeight="1">
      <c r="A13" s="853"/>
      <c r="B13" s="853"/>
      <c r="C13" s="853"/>
      <c r="D13" s="853"/>
      <c r="E13" s="854"/>
      <c r="F13" s="855"/>
      <c r="G13" s="855"/>
      <c r="H13" s="855"/>
      <c r="I13" s="916"/>
      <c r="J13" s="916"/>
      <c r="K13" s="916"/>
      <c r="L13" s="916"/>
      <c r="M13" s="906"/>
      <c r="N13" s="907"/>
      <c r="O13" s="907"/>
      <c r="P13" s="907"/>
      <c r="Q13" s="852"/>
      <c r="R13" s="874"/>
      <c r="S13" s="875"/>
      <c r="T13" s="876"/>
      <c r="U13" s="286"/>
      <c r="V13" s="853"/>
      <c r="W13" s="853"/>
      <c r="X13" s="853"/>
      <c r="Y13" s="853"/>
      <c r="Z13" s="854"/>
      <c r="AA13" s="855"/>
      <c r="AB13" s="855"/>
      <c r="AC13" s="855"/>
      <c r="AD13" s="916"/>
      <c r="AE13" s="916"/>
      <c r="AF13" s="916"/>
      <c r="AG13" s="916"/>
      <c r="AH13" s="906"/>
      <c r="AI13" s="907"/>
      <c r="AJ13" s="907"/>
      <c r="AK13" s="907"/>
      <c r="AL13" s="852"/>
      <c r="AM13" s="874"/>
      <c r="AN13" s="875"/>
      <c r="AO13" s="876"/>
      <c r="AP13" s="585"/>
      <c r="AQ13" s="853"/>
      <c r="AR13" s="853"/>
      <c r="AS13" s="853"/>
      <c r="AT13" s="853"/>
      <c r="AU13" s="854"/>
      <c r="AV13" s="855"/>
      <c r="AW13" s="855"/>
      <c r="AX13" s="855"/>
      <c r="AY13" s="916"/>
      <c r="AZ13" s="916"/>
      <c r="BA13" s="916"/>
      <c r="BB13" s="916"/>
      <c r="BC13" s="906"/>
      <c r="BD13" s="907"/>
      <c r="BE13" s="907"/>
      <c r="BF13" s="907"/>
      <c r="BG13" s="852"/>
      <c r="BH13" s="874"/>
      <c r="BI13" s="875"/>
      <c r="BJ13" s="876"/>
      <c r="BK13" s="273"/>
      <c r="BL13" s="853"/>
      <c r="BM13" s="853"/>
      <c r="BN13" s="853"/>
      <c r="BO13" s="853"/>
      <c r="BP13" s="854"/>
      <c r="BQ13" s="855"/>
      <c r="BR13" s="855"/>
      <c r="BS13" s="855"/>
      <c r="BT13" s="916"/>
      <c r="BU13" s="916"/>
      <c r="BV13" s="916"/>
      <c r="BW13" s="916"/>
      <c r="BX13" s="906"/>
      <c r="BY13" s="907"/>
      <c r="BZ13" s="907"/>
      <c r="CA13" s="907"/>
      <c r="CB13" s="852"/>
      <c r="CC13" s="874"/>
      <c r="CD13" s="875"/>
      <c r="CE13" s="876"/>
      <c r="CF13" s="416"/>
      <c r="CG13" s="853"/>
      <c r="CH13" s="853"/>
      <c r="CI13" s="853"/>
      <c r="CJ13" s="853"/>
      <c r="CK13" s="854"/>
      <c r="CL13" s="855"/>
      <c r="CM13" s="855"/>
      <c r="CN13" s="855"/>
      <c r="CO13" s="916"/>
      <c r="CP13" s="916"/>
      <c r="CQ13" s="916"/>
      <c r="CR13" s="916"/>
      <c r="CS13" s="888"/>
      <c r="CT13" s="889"/>
      <c r="CU13" s="889"/>
      <c r="CV13" s="889"/>
      <c r="CW13" s="852"/>
      <c r="CX13" s="874"/>
      <c r="CY13" s="875"/>
      <c r="CZ13" s="876"/>
      <c r="DA13" s="291"/>
      <c r="DB13" s="853"/>
      <c r="DC13" s="853"/>
      <c r="DD13" s="853"/>
      <c r="DE13" s="853"/>
      <c r="DF13" s="854"/>
      <c r="DG13" s="855"/>
      <c r="DH13" s="855"/>
      <c r="DI13" s="855"/>
      <c r="DJ13" s="916"/>
      <c r="DK13" s="916"/>
      <c r="DL13" s="916"/>
      <c r="DM13" s="916"/>
      <c r="DN13" s="888"/>
      <c r="DO13" s="889"/>
      <c r="DP13" s="889"/>
      <c r="DQ13" s="889"/>
      <c r="DR13" s="852"/>
      <c r="DS13" s="874"/>
      <c r="DT13" s="875"/>
      <c r="DU13" s="876"/>
      <c r="DV13" s="539"/>
      <c r="DW13" s="853"/>
      <c r="DX13" s="853"/>
      <c r="DY13" s="853"/>
      <c r="DZ13" s="853"/>
      <c r="EA13" s="854"/>
      <c r="EB13" s="855"/>
      <c r="EC13" s="855"/>
      <c r="ED13" s="855"/>
      <c r="EE13" s="895"/>
      <c r="EF13" s="895"/>
      <c r="EG13" s="895"/>
      <c r="EH13" s="895"/>
      <c r="EI13" s="865"/>
      <c r="EJ13" s="866"/>
      <c r="EK13" s="866"/>
      <c r="EL13" s="866"/>
      <c r="EM13" s="852"/>
      <c r="EN13" s="874"/>
      <c r="EO13" s="875"/>
      <c r="EP13" s="876"/>
    </row>
    <row r="14" spans="1:146" ht="29.25" customHeight="1">
      <c r="A14" s="853"/>
      <c r="B14" s="853"/>
      <c r="C14" s="853"/>
      <c r="D14" s="853"/>
      <c r="E14" s="854"/>
      <c r="F14" s="855"/>
      <c r="G14" s="855"/>
      <c r="H14" s="855"/>
      <c r="I14" s="916"/>
      <c r="J14" s="916"/>
      <c r="K14" s="916"/>
      <c r="L14" s="916"/>
      <c r="M14" s="906"/>
      <c r="N14" s="907"/>
      <c r="O14" s="907"/>
      <c r="P14" s="907"/>
      <c r="Q14" s="852"/>
      <c r="R14" s="874"/>
      <c r="S14" s="875"/>
      <c r="T14" s="876"/>
      <c r="U14" s="286"/>
      <c r="V14" s="853"/>
      <c r="W14" s="853"/>
      <c r="X14" s="853"/>
      <c r="Y14" s="853"/>
      <c r="Z14" s="854"/>
      <c r="AA14" s="855"/>
      <c r="AB14" s="855"/>
      <c r="AC14" s="855"/>
      <c r="AD14" s="916"/>
      <c r="AE14" s="916"/>
      <c r="AF14" s="916"/>
      <c r="AG14" s="916"/>
      <c r="AH14" s="906"/>
      <c r="AI14" s="907"/>
      <c r="AJ14" s="907"/>
      <c r="AK14" s="907"/>
      <c r="AL14" s="852"/>
      <c r="AM14" s="874"/>
      <c r="AN14" s="875"/>
      <c r="AO14" s="876"/>
      <c r="AP14" s="585"/>
      <c r="AQ14" s="853"/>
      <c r="AR14" s="853"/>
      <c r="AS14" s="853"/>
      <c r="AT14" s="853"/>
      <c r="AU14" s="854"/>
      <c r="AV14" s="855"/>
      <c r="AW14" s="855"/>
      <c r="AX14" s="855"/>
      <c r="AY14" s="916"/>
      <c r="AZ14" s="916"/>
      <c r="BA14" s="916"/>
      <c r="BB14" s="916"/>
      <c r="BC14" s="906"/>
      <c r="BD14" s="907"/>
      <c r="BE14" s="907"/>
      <c r="BF14" s="907"/>
      <c r="BG14" s="852"/>
      <c r="BH14" s="874"/>
      <c r="BI14" s="875"/>
      <c r="BJ14" s="876"/>
      <c r="BK14" s="273"/>
      <c r="BL14" s="853"/>
      <c r="BM14" s="853"/>
      <c r="BN14" s="853"/>
      <c r="BO14" s="853"/>
      <c r="BP14" s="854"/>
      <c r="BQ14" s="855"/>
      <c r="BR14" s="855"/>
      <c r="BS14" s="855"/>
      <c r="BT14" s="916"/>
      <c r="BU14" s="916"/>
      <c r="BV14" s="916"/>
      <c r="BW14" s="916"/>
      <c r="BX14" s="906"/>
      <c r="BY14" s="907"/>
      <c r="BZ14" s="907"/>
      <c r="CA14" s="907"/>
      <c r="CB14" s="852"/>
      <c r="CC14" s="874"/>
      <c r="CD14" s="875"/>
      <c r="CE14" s="876"/>
      <c r="CF14" s="416"/>
      <c r="CG14" s="853"/>
      <c r="CH14" s="853"/>
      <c r="CI14" s="853"/>
      <c r="CJ14" s="853"/>
      <c r="CK14" s="854"/>
      <c r="CL14" s="855"/>
      <c r="CM14" s="855"/>
      <c r="CN14" s="855"/>
      <c r="CO14" s="916"/>
      <c r="CP14" s="916"/>
      <c r="CQ14" s="916"/>
      <c r="CR14" s="916"/>
      <c r="CS14" s="888"/>
      <c r="CT14" s="889"/>
      <c r="CU14" s="889"/>
      <c r="CV14" s="889"/>
      <c r="CW14" s="852"/>
      <c r="CX14" s="874"/>
      <c r="CY14" s="875"/>
      <c r="CZ14" s="876"/>
      <c r="DA14" s="291"/>
      <c r="DB14" s="853"/>
      <c r="DC14" s="853"/>
      <c r="DD14" s="853"/>
      <c r="DE14" s="853"/>
      <c r="DF14" s="854"/>
      <c r="DG14" s="855"/>
      <c r="DH14" s="855"/>
      <c r="DI14" s="855"/>
      <c r="DJ14" s="916"/>
      <c r="DK14" s="916"/>
      <c r="DL14" s="916"/>
      <c r="DM14" s="916"/>
      <c r="DN14" s="888"/>
      <c r="DO14" s="889"/>
      <c r="DP14" s="889"/>
      <c r="DQ14" s="889"/>
      <c r="DR14" s="852"/>
      <c r="DS14" s="874"/>
      <c r="DT14" s="875"/>
      <c r="DU14" s="876"/>
      <c r="DV14" s="539"/>
      <c r="DW14" s="853"/>
      <c r="DX14" s="853"/>
      <c r="DY14" s="853"/>
      <c r="DZ14" s="853"/>
      <c r="EA14" s="854"/>
      <c r="EB14" s="855"/>
      <c r="EC14" s="855"/>
      <c r="ED14" s="855"/>
      <c r="EE14" s="895"/>
      <c r="EF14" s="895"/>
      <c r="EG14" s="895"/>
      <c r="EH14" s="895"/>
      <c r="EI14" s="865"/>
      <c r="EJ14" s="866"/>
      <c r="EK14" s="866"/>
      <c r="EL14" s="866"/>
      <c r="EM14" s="852"/>
      <c r="EN14" s="874"/>
      <c r="EO14" s="875"/>
      <c r="EP14" s="876"/>
    </row>
    <row r="15" spans="1:146" ht="29.25" customHeight="1">
      <c r="A15" s="853"/>
      <c r="B15" s="853"/>
      <c r="C15" s="853"/>
      <c r="D15" s="853"/>
      <c r="E15" s="924" t="s">
        <v>565</v>
      </c>
      <c r="F15" s="925"/>
      <c r="G15" s="925"/>
      <c r="H15" s="925"/>
      <c r="I15" s="926">
        <f>SUM(I11:L14)</f>
        <v>1427000</v>
      </c>
      <c r="J15" s="926"/>
      <c r="K15" s="927"/>
      <c r="L15" s="927"/>
      <c r="M15" s="908"/>
      <c r="N15" s="909"/>
      <c r="O15" s="909"/>
      <c r="P15" s="909"/>
      <c r="Q15" s="870"/>
      <c r="R15" s="877"/>
      <c r="S15" s="878"/>
      <c r="T15" s="879"/>
      <c r="U15" s="286"/>
      <c r="V15" s="853"/>
      <c r="W15" s="853"/>
      <c r="X15" s="853"/>
      <c r="Y15" s="853"/>
      <c r="Z15" s="880" t="s">
        <v>23</v>
      </c>
      <c r="AA15" s="881"/>
      <c r="AB15" s="881"/>
      <c r="AC15" s="881"/>
      <c r="AD15" s="927">
        <f>SUM(AD11:AG14)</f>
        <v>120000</v>
      </c>
      <c r="AE15" s="927"/>
      <c r="AF15" s="927"/>
      <c r="AG15" s="927"/>
      <c r="AH15" s="908"/>
      <c r="AI15" s="909"/>
      <c r="AJ15" s="909"/>
      <c r="AK15" s="909"/>
      <c r="AL15" s="870"/>
      <c r="AM15" s="877"/>
      <c r="AN15" s="878"/>
      <c r="AO15" s="879"/>
      <c r="AP15" s="585"/>
      <c r="AQ15" s="853"/>
      <c r="AR15" s="853"/>
      <c r="AS15" s="853"/>
      <c r="AT15" s="853"/>
      <c r="AU15" s="880" t="s">
        <v>23</v>
      </c>
      <c r="AV15" s="881"/>
      <c r="AW15" s="881"/>
      <c r="AX15" s="881"/>
      <c r="AY15" s="927">
        <f>SUM(AY11:BB14)</f>
        <v>160000</v>
      </c>
      <c r="AZ15" s="927"/>
      <c r="BA15" s="927"/>
      <c r="BB15" s="927"/>
      <c r="BC15" s="908"/>
      <c r="BD15" s="909"/>
      <c r="BE15" s="909"/>
      <c r="BF15" s="909"/>
      <c r="BG15" s="870"/>
      <c r="BH15" s="877"/>
      <c r="BI15" s="878"/>
      <c r="BJ15" s="879"/>
      <c r="BK15" s="273"/>
      <c r="BL15" s="853"/>
      <c r="BM15" s="853"/>
      <c r="BN15" s="853"/>
      <c r="BO15" s="853"/>
      <c r="BP15" s="880" t="s">
        <v>23</v>
      </c>
      <c r="BQ15" s="881"/>
      <c r="BR15" s="881"/>
      <c r="BS15" s="881"/>
      <c r="BT15" s="927">
        <f>SUM(BT11:BW14)</f>
        <v>40000</v>
      </c>
      <c r="BU15" s="927"/>
      <c r="BV15" s="927"/>
      <c r="BW15" s="927"/>
      <c r="BX15" s="908"/>
      <c r="BY15" s="909"/>
      <c r="BZ15" s="909"/>
      <c r="CA15" s="909"/>
      <c r="CB15" s="870"/>
      <c r="CC15" s="877"/>
      <c r="CD15" s="878"/>
      <c r="CE15" s="879"/>
      <c r="CF15" s="416"/>
      <c r="CG15" s="853"/>
      <c r="CH15" s="853"/>
      <c r="CI15" s="853"/>
      <c r="CJ15" s="853"/>
      <c r="CK15" s="880" t="s">
        <v>23</v>
      </c>
      <c r="CL15" s="881"/>
      <c r="CM15" s="881"/>
      <c r="CN15" s="881"/>
      <c r="CO15" s="929">
        <f>SUM(CO11:CR14)</f>
        <v>-120000</v>
      </c>
      <c r="CP15" s="929"/>
      <c r="CQ15" s="929"/>
      <c r="CR15" s="929"/>
      <c r="CS15" s="890"/>
      <c r="CT15" s="891"/>
      <c r="CU15" s="891"/>
      <c r="CV15" s="891"/>
      <c r="CW15" s="870"/>
      <c r="CX15" s="877"/>
      <c r="CY15" s="878"/>
      <c r="CZ15" s="879"/>
      <c r="DA15" s="291"/>
      <c r="DB15" s="853"/>
      <c r="DC15" s="853"/>
      <c r="DD15" s="853"/>
      <c r="DE15" s="853"/>
      <c r="DF15" s="880" t="s">
        <v>23</v>
      </c>
      <c r="DG15" s="881"/>
      <c r="DH15" s="881"/>
      <c r="DI15" s="881"/>
      <c r="DJ15" s="929">
        <f>SUM(DJ11:DM14)</f>
        <v>-53060</v>
      </c>
      <c r="DK15" s="929"/>
      <c r="DL15" s="929"/>
      <c r="DM15" s="929"/>
      <c r="DN15" s="890"/>
      <c r="DO15" s="891"/>
      <c r="DP15" s="891"/>
      <c r="DQ15" s="891"/>
      <c r="DR15" s="870"/>
      <c r="DS15" s="877"/>
      <c r="DT15" s="878"/>
      <c r="DU15" s="879"/>
      <c r="DV15" s="539"/>
      <c r="DW15" s="853"/>
      <c r="DX15" s="853"/>
      <c r="DY15" s="853"/>
      <c r="DZ15" s="853"/>
      <c r="EA15" s="880" t="s">
        <v>23</v>
      </c>
      <c r="EB15" s="881"/>
      <c r="EC15" s="881"/>
      <c r="ED15" s="881"/>
      <c r="EE15" s="896">
        <f>SUM(EE11:EH14)</f>
        <v>0</v>
      </c>
      <c r="EF15" s="896"/>
      <c r="EG15" s="896"/>
      <c r="EH15" s="896"/>
      <c r="EI15" s="867"/>
      <c r="EJ15" s="868"/>
      <c r="EK15" s="868"/>
      <c r="EL15" s="868"/>
      <c r="EM15" s="870"/>
      <c r="EN15" s="877"/>
      <c r="EO15" s="878"/>
      <c r="EP15" s="879"/>
    </row>
    <row r="16" spans="1:146" ht="24.75" customHeight="1">
      <c r="A16" s="853" t="s">
        <v>706</v>
      </c>
      <c r="B16" s="853"/>
      <c r="C16" s="853"/>
      <c r="D16" s="853"/>
      <c r="E16" s="853"/>
      <c r="F16" s="853"/>
      <c r="G16" s="853"/>
      <c r="H16" s="853"/>
      <c r="I16" s="853"/>
      <c r="J16" s="853"/>
      <c r="K16" s="854" t="s">
        <v>586</v>
      </c>
      <c r="L16" s="855"/>
      <c r="M16" s="855"/>
      <c r="N16" s="855"/>
      <c r="O16" s="856"/>
      <c r="P16" s="854" t="s">
        <v>312</v>
      </c>
      <c r="Q16" s="855"/>
      <c r="R16" s="855"/>
      <c r="S16" s="855"/>
      <c r="T16" s="856"/>
      <c r="U16" s="286"/>
      <c r="V16" s="853" t="s">
        <v>706</v>
      </c>
      <c r="W16" s="853"/>
      <c r="X16" s="853"/>
      <c r="Y16" s="853"/>
      <c r="Z16" s="853"/>
      <c r="AA16" s="853"/>
      <c r="AB16" s="853"/>
      <c r="AC16" s="853"/>
      <c r="AD16" s="853"/>
      <c r="AE16" s="853"/>
      <c r="AF16" s="854" t="s">
        <v>586</v>
      </c>
      <c r="AG16" s="855"/>
      <c r="AH16" s="855"/>
      <c r="AI16" s="855"/>
      <c r="AJ16" s="856"/>
      <c r="AK16" s="854" t="s">
        <v>312</v>
      </c>
      <c r="AL16" s="855"/>
      <c r="AM16" s="855"/>
      <c r="AN16" s="855"/>
      <c r="AO16" s="856"/>
      <c r="AP16" s="584"/>
      <c r="AQ16" s="853" t="s">
        <v>706</v>
      </c>
      <c r="AR16" s="853"/>
      <c r="AS16" s="853"/>
      <c r="AT16" s="853"/>
      <c r="AU16" s="853"/>
      <c r="AV16" s="853"/>
      <c r="AW16" s="853"/>
      <c r="AX16" s="853"/>
      <c r="AY16" s="853"/>
      <c r="AZ16" s="853"/>
      <c r="BA16" s="854" t="s">
        <v>586</v>
      </c>
      <c r="BB16" s="855"/>
      <c r="BC16" s="855"/>
      <c r="BD16" s="855"/>
      <c r="BE16" s="856"/>
      <c r="BF16" s="854" t="s">
        <v>312</v>
      </c>
      <c r="BG16" s="855"/>
      <c r="BH16" s="855"/>
      <c r="BI16" s="855"/>
      <c r="BJ16" s="856"/>
      <c r="BK16" s="273"/>
      <c r="BL16" s="853" t="s">
        <v>706</v>
      </c>
      <c r="BM16" s="853"/>
      <c r="BN16" s="853"/>
      <c r="BO16" s="853"/>
      <c r="BP16" s="853"/>
      <c r="BQ16" s="853"/>
      <c r="BR16" s="853"/>
      <c r="BS16" s="853"/>
      <c r="BT16" s="853"/>
      <c r="BU16" s="853"/>
      <c r="BV16" s="854" t="s">
        <v>586</v>
      </c>
      <c r="BW16" s="855"/>
      <c r="BX16" s="855"/>
      <c r="BY16" s="855"/>
      <c r="BZ16" s="856"/>
      <c r="CA16" s="854" t="s">
        <v>312</v>
      </c>
      <c r="CB16" s="855"/>
      <c r="CC16" s="855"/>
      <c r="CD16" s="855"/>
      <c r="CE16" s="856"/>
      <c r="CF16" s="416"/>
      <c r="CG16" s="853" t="s">
        <v>706</v>
      </c>
      <c r="CH16" s="853"/>
      <c r="CI16" s="853"/>
      <c r="CJ16" s="853"/>
      <c r="CK16" s="853"/>
      <c r="CL16" s="853"/>
      <c r="CM16" s="853"/>
      <c r="CN16" s="853"/>
      <c r="CO16" s="853"/>
      <c r="CP16" s="853"/>
      <c r="CQ16" s="854" t="s">
        <v>586</v>
      </c>
      <c r="CR16" s="855"/>
      <c r="CS16" s="855"/>
      <c r="CT16" s="855"/>
      <c r="CU16" s="856"/>
      <c r="CV16" s="854" t="s">
        <v>312</v>
      </c>
      <c r="CW16" s="855"/>
      <c r="CX16" s="855"/>
      <c r="CY16" s="855"/>
      <c r="CZ16" s="856"/>
      <c r="DA16" s="279"/>
      <c r="DB16" s="853" t="s">
        <v>706</v>
      </c>
      <c r="DC16" s="853"/>
      <c r="DD16" s="853"/>
      <c r="DE16" s="853"/>
      <c r="DF16" s="853"/>
      <c r="DG16" s="853"/>
      <c r="DH16" s="853"/>
      <c r="DI16" s="853"/>
      <c r="DJ16" s="853"/>
      <c r="DK16" s="853"/>
      <c r="DL16" s="854" t="s">
        <v>586</v>
      </c>
      <c r="DM16" s="855"/>
      <c r="DN16" s="855"/>
      <c r="DO16" s="855"/>
      <c r="DP16" s="856"/>
      <c r="DQ16" s="854" t="s">
        <v>312</v>
      </c>
      <c r="DR16" s="855"/>
      <c r="DS16" s="855"/>
      <c r="DT16" s="855"/>
      <c r="DU16" s="856"/>
      <c r="DV16" s="538"/>
      <c r="DW16" s="853" t="s">
        <v>706</v>
      </c>
      <c r="DX16" s="853"/>
      <c r="DY16" s="853"/>
      <c r="DZ16" s="853"/>
      <c r="EA16" s="853"/>
      <c r="EB16" s="853"/>
      <c r="EC16" s="853"/>
      <c r="ED16" s="853"/>
      <c r="EE16" s="853"/>
      <c r="EF16" s="853"/>
      <c r="EG16" s="854" t="s">
        <v>586</v>
      </c>
      <c r="EH16" s="855"/>
      <c r="EI16" s="855"/>
      <c r="EJ16" s="855"/>
      <c r="EK16" s="856"/>
      <c r="EL16" s="854" t="s">
        <v>312</v>
      </c>
      <c r="EM16" s="855"/>
      <c r="EN16" s="855"/>
      <c r="EO16" s="855"/>
      <c r="EP16" s="856"/>
    </row>
    <row r="17" spans="1:146" ht="24.75" customHeight="1">
      <c r="A17" s="835" t="s">
        <v>748</v>
      </c>
      <c r="B17" s="836"/>
      <c r="C17" s="836"/>
      <c r="D17" s="836"/>
      <c r="E17" s="835" t="s">
        <v>750</v>
      </c>
      <c r="F17" s="836"/>
      <c r="G17" s="836"/>
      <c r="H17" s="836"/>
      <c r="I17" s="836"/>
      <c r="J17" s="837"/>
      <c r="K17" s="842">
        <v>1307000</v>
      </c>
      <c r="L17" s="843"/>
      <c r="M17" s="843"/>
      <c r="N17" s="843"/>
      <c r="O17" s="844"/>
      <c r="P17" s="854"/>
      <c r="Q17" s="855"/>
      <c r="R17" s="855"/>
      <c r="S17" s="855"/>
      <c r="T17" s="856"/>
      <c r="U17" s="286"/>
      <c r="V17" s="835" t="s">
        <v>757</v>
      </c>
      <c r="W17" s="836"/>
      <c r="X17" s="836"/>
      <c r="Y17" s="836"/>
      <c r="Z17" s="835" t="s">
        <v>758</v>
      </c>
      <c r="AA17" s="836"/>
      <c r="AB17" s="836"/>
      <c r="AC17" s="836"/>
      <c r="AD17" s="836"/>
      <c r="AE17" s="837"/>
      <c r="AF17" s="842">
        <v>40000</v>
      </c>
      <c r="AG17" s="843"/>
      <c r="AH17" s="843"/>
      <c r="AI17" s="843"/>
      <c r="AJ17" s="844"/>
      <c r="AK17" s="933"/>
      <c r="AL17" s="934"/>
      <c r="AM17" s="934"/>
      <c r="AN17" s="934"/>
      <c r="AO17" s="935"/>
      <c r="AP17" s="591"/>
      <c r="AQ17" s="578" t="s">
        <v>752</v>
      </c>
      <c r="AR17" s="579"/>
      <c r="AS17" s="579"/>
      <c r="AT17" s="579"/>
      <c r="AU17" s="835" t="s">
        <v>754</v>
      </c>
      <c r="AV17" s="836"/>
      <c r="AW17" s="836"/>
      <c r="AX17" s="836"/>
      <c r="AY17" s="836"/>
      <c r="AZ17" s="837"/>
      <c r="BA17" s="842">
        <v>80000</v>
      </c>
      <c r="BB17" s="843"/>
      <c r="BC17" s="843"/>
      <c r="BD17" s="843"/>
      <c r="BE17" s="844"/>
      <c r="BF17" s="933" t="s">
        <v>587</v>
      </c>
      <c r="BG17" s="934"/>
      <c r="BH17" s="934"/>
      <c r="BI17" s="934"/>
      <c r="BJ17" s="935"/>
      <c r="BK17" s="273"/>
      <c r="BL17" s="835" t="s">
        <v>763</v>
      </c>
      <c r="BM17" s="836"/>
      <c r="BN17" s="836"/>
      <c r="BO17" s="836"/>
      <c r="BP17" s="835" t="s">
        <v>765</v>
      </c>
      <c r="BQ17" s="836"/>
      <c r="BR17" s="836"/>
      <c r="BS17" s="836"/>
      <c r="BT17" s="836"/>
      <c r="BU17" s="837"/>
      <c r="BV17" s="842">
        <v>20000</v>
      </c>
      <c r="BW17" s="843"/>
      <c r="BX17" s="843"/>
      <c r="BY17" s="843"/>
      <c r="BZ17" s="844"/>
      <c r="CA17" s="933" t="s">
        <v>593</v>
      </c>
      <c r="CB17" s="934"/>
      <c r="CC17" s="934"/>
      <c r="CD17" s="934"/>
      <c r="CE17" s="935"/>
      <c r="CF17" s="416"/>
      <c r="CG17" s="835" t="s">
        <v>755</v>
      </c>
      <c r="CH17" s="836"/>
      <c r="CI17" s="836"/>
      <c r="CJ17" s="836"/>
      <c r="CK17" s="835" t="s">
        <v>756</v>
      </c>
      <c r="CL17" s="836"/>
      <c r="CM17" s="836"/>
      <c r="CN17" s="836"/>
      <c r="CO17" s="836"/>
      <c r="CP17" s="837"/>
      <c r="CQ17" s="930">
        <v>-120000</v>
      </c>
      <c r="CR17" s="931"/>
      <c r="CS17" s="931"/>
      <c r="CT17" s="931"/>
      <c r="CU17" s="932"/>
      <c r="CV17" s="928" t="s">
        <v>596</v>
      </c>
      <c r="CW17" s="928"/>
      <c r="CX17" s="928"/>
      <c r="CY17" s="928"/>
      <c r="CZ17" s="928"/>
      <c r="DA17" s="279"/>
      <c r="DB17" s="835" t="s">
        <v>766</v>
      </c>
      <c r="DC17" s="836"/>
      <c r="DD17" s="836"/>
      <c r="DE17" s="836"/>
      <c r="DF17" s="835" t="s">
        <v>750</v>
      </c>
      <c r="DG17" s="836"/>
      <c r="DH17" s="836"/>
      <c r="DI17" s="836"/>
      <c r="DJ17" s="836"/>
      <c r="DK17" s="837"/>
      <c r="DL17" s="930">
        <v>-53060</v>
      </c>
      <c r="DM17" s="931"/>
      <c r="DN17" s="931"/>
      <c r="DO17" s="931"/>
      <c r="DP17" s="932"/>
      <c r="DQ17" s="928" t="s">
        <v>598</v>
      </c>
      <c r="DR17" s="928"/>
      <c r="DS17" s="928"/>
      <c r="DT17" s="928"/>
      <c r="DU17" s="928"/>
      <c r="DV17" s="551"/>
      <c r="DW17" s="835"/>
      <c r="DX17" s="836"/>
      <c r="DY17" s="836"/>
      <c r="DZ17" s="836"/>
      <c r="EA17" s="835"/>
      <c r="EB17" s="836"/>
      <c r="EC17" s="836"/>
      <c r="ED17" s="836"/>
      <c r="EE17" s="836"/>
      <c r="EF17" s="837"/>
      <c r="EG17" s="930"/>
      <c r="EH17" s="931"/>
      <c r="EI17" s="931"/>
      <c r="EJ17" s="931"/>
      <c r="EK17" s="932"/>
      <c r="EL17" s="928"/>
      <c r="EM17" s="928"/>
      <c r="EN17" s="928"/>
      <c r="EO17" s="928"/>
      <c r="EP17" s="928"/>
    </row>
    <row r="18" spans="1:146" ht="24.75" customHeight="1">
      <c r="A18" s="830" t="s">
        <v>749</v>
      </c>
      <c r="B18" s="831"/>
      <c r="C18" s="831"/>
      <c r="D18" s="831"/>
      <c r="E18" s="830" t="s">
        <v>751</v>
      </c>
      <c r="F18" s="831"/>
      <c r="G18" s="831"/>
      <c r="H18" s="831"/>
      <c r="I18" s="831"/>
      <c r="J18" s="832"/>
      <c r="K18" s="842">
        <v>120000</v>
      </c>
      <c r="L18" s="843"/>
      <c r="M18" s="843"/>
      <c r="N18" s="843"/>
      <c r="O18" s="844"/>
      <c r="P18" s="901"/>
      <c r="Q18" s="901"/>
      <c r="R18" s="901"/>
      <c r="S18" s="901"/>
      <c r="T18" s="901"/>
      <c r="U18" s="286"/>
      <c r="V18" s="835" t="s">
        <v>757</v>
      </c>
      <c r="W18" s="836"/>
      <c r="X18" s="836"/>
      <c r="Y18" s="836"/>
      <c r="Z18" s="835" t="s">
        <v>759</v>
      </c>
      <c r="AA18" s="836"/>
      <c r="AB18" s="836"/>
      <c r="AC18" s="836"/>
      <c r="AD18" s="836"/>
      <c r="AE18" s="837"/>
      <c r="AF18" s="842">
        <v>30000</v>
      </c>
      <c r="AG18" s="843"/>
      <c r="AH18" s="843"/>
      <c r="AI18" s="843"/>
      <c r="AJ18" s="844"/>
      <c r="AK18" s="901"/>
      <c r="AL18" s="901"/>
      <c r="AM18" s="901"/>
      <c r="AN18" s="901"/>
      <c r="AO18" s="901"/>
      <c r="AP18" s="592"/>
      <c r="AQ18" s="578" t="s">
        <v>753</v>
      </c>
      <c r="AR18" s="579"/>
      <c r="AS18" s="579"/>
      <c r="AT18" s="579"/>
      <c r="AU18" s="835" t="s">
        <v>754</v>
      </c>
      <c r="AV18" s="836"/>
      <c r="AW18" s="836"/>
      <c r="AX18" s="836"/>
      <c r="AY18" s="836"/>
      <c r="AZ18" s="837"/>
      <c r="BA18" s="842">
        <v>80000</v>
      </c>
      <c r="BB18" s="843"/>
      <c r="BC18" s="843"/>
      <c r="BD18" s="843"/>
      <c r="BE18" s="844"/>
      <c r="BF18" s="845" t="s">
        <v>588</v>
      </c>
      <c r="BG18" s="845"/>
      <c r="BH18" s="845"/>
      <c r="BI18" s="845"/>
      <c r="BJ18" s="845"/>
      <c r="BK18" s="273"/>
      <c r="BL18" s="835" t="s">
        <v>764</v>
      </c>
      <c r="BM18" s="836"/>
      <c r="BN18" s="836"/>
      <c r="BO18" s="836"/>
      <c r="BP18" s="835" t="s">
        <v>765</v>
      </c>
      <c r="BQ18" s="836"/>
      <c r="BR18" s="836"/>
      <c r="BS18" s="836"/>
      <c r="BT18" s="836"/>
      <c r="BU18" s="837"/>
      <c r="BV18" s="842">
        <v>20000</v>
      </c>
      <c r="BW18" s="843"/>
      <c r="BX18" s="843"/>
      <c r="BY18" s="843"/>
      <c r="BZ18" s="844"/>
      <c r="CA18" s="845" t="s">
        <v>594</v>
      </c>
      <c r="CB18" s="845"/>
      <c r="CC18" s="845"/>
      <c r="CD18" s="845"/>
      <c r="CE18" s="845"/>
      <c r="CF18" s="416"/>
      <c r="CG18" s="835"/>
      <c r="CH18" s="836"/>
      <c r="CI18" s="836"/>
      <c r="CJ18" s="836"/>
      <c r="CK18" s="835"/>
      <c r="CL18" s="836"/>
      <c r="CM18" s="836"/>
      <c r="CN18" s="836"/>
      <c r="CO18" s="836"/>
      <c r="CP18" s="837"/>
      <c r="CQ18" s="930"/>
      <c r="CR18" s="931"/>
      <c r="CS18" s="931"/>
      <c r="CT18" s="931"/>
      <c r="CU18" s="932"/>
      <c r="CV18" s="928"/>
      <c r="CW18" s="928"/>
      <c r="CX18" s="928"/>
      <c r="CY18" s="928"/>
      <c r="CZ18" s="928"/>
      <c r="DA18" s="280"/>
      <c r="DB18" s="835"/>
      <c r="DC18" s="836"/>
      <c r="DD18" s="836"/>
      <c r="DE18" s="836"/>
      <c r="DF18" s="835"/>
      <c r="DG18" s="836"/>
      <c r="DH18" s="836"/>
      <c r="DI18" s="836"/>
      <c r="DJ18" s="836"/>
      <c r="DK18" s="837"/>
      <c r="DL18" s="930"/>
      <c r="DM18" s="931"/>
      <c r="DN18" s="931"/>
      <c r="DO18" s="931"/>
      <c r="DP18" s="932"/>
      <c r="DQ18" s="928"/>
      <c r="DR18" s="928"/>
      <c r="DS18" s="928"/>
      <c r="DT18" s="928"/>
      <c r="DU18" s="928"/>
      <c r="DV18" s="551"/>
      <c r="DW18" s="830"/>
      <c r="DX18" s="831"/>
      <c r="DY18" s="831"/>
      <c r="DZ18" s="831"/>
      <c r="EA18" s="830"/>
      <c r="EB18" s="831"/>
      <c r="EC18" s="831"/>
      <c r="ED18" s="831"/>
      <c r="EE18" s="831"/>
      <c r="EF18" s="832"/>
      <c r="EG18" s="898"/>
      <c r="EH18" s="899"/>
      <c r="EI18" s="899"/>
      <c r="EJ18" s="899"/>
      <c r="EK18" s="900"/>
      <c r="EL18" s="928"/>
      <c r="EM18" s="928"/>
      <c r="EN18" s="928"/>
      <c r="EO18" s="928"/>
      <c r="EP18" s="928"/>
    </row>
    <row r="19" spans="1:146" ht="24.75" customHeight="1">
      <c r="A19" s="830"/>
      <c r="B19" s="831"/>
      <c r="C19" s="831"/>
      <c r="D19" s="831"/>
      <c r="E19" s="830"/>
      <c r="F19" s="831"/>
      <c r="G19" s="831"/>
      <c r="H19" s="831"/>
      <c r="I19" s="831"/>
      <c r="J19" s="832"/>
      <c r="K19" s="842"/>
      <c r="L19" s="843"/>
      <c r="M19" s="843"/>
      <c r="N19" s="843"/>
      <c r="O19" s="844"/>
      <c r="P19" s="901"/>
      <c r="Q19" s="901"/>
      <c r="R19" s="901"/>
      <c r="S19" s="901"/>
      <c r="T19" s="901"/>
      <c r="U19" s="286"/>
      <c r="V19" s="835" t="s">
        <v>757</v>
      </c>
      <c r="W19" s="836"/>
      <c r="X19" s="836"/>
      <c r="Y19" s="836"/>
      <c r="Z19" s="835" t="s">
        <v>760</v>
      </c>
      <c r="AA19" s="836"/>
      <c r="AB19" s="836"/>
      <c r="AC19" s="836"/>
      <c r="AD19" s="836"/>
      <c r="AE19" s="837"/>
      <c r="AF19" s="842">
        <v>20000</v>
      </c>
      <c r="AG19" s="843"/>
      <c r="AH19" s="843"/>
      <c r="AI19" s="843"/>
      <c r="AJ19" s="844"/>
      <c r="AK19" s="901"/>
      <c r="AL19" s="901"/>
      <c r="AM19" s="901"/>
      <c r="AN19" s="901"/>
      <c r="AO19" s="901"/>
      <c r="AP19" s="592"/>
      <c r="AQ19" s="578"/>
      <c r="AR19" s="579"/>
      <c r="AS19" s="579"/>
      <c r="AT19" s="579"/>
      <c r="AU19" s="835"/>
      <c r="AV19" s="836"/>
      <c r="AW19" s="836"/>
      <c r="AX19" s="836"/>
      <c r="AY19" s="836"/>
      <c r="AZ19" s="837"/>
      <c r="BA19" s="842"/>
      <c r="BB19" s="843"/>
      <c r="BC19" s="843"/>
      <c r="BD19" s="843"/>
      <c r="BE19" s="844"/>
      <c r="BF19" s="845"/>
      <c r="BG19" s="845"/>
      <c r="BH19" s="845"/>
      <c r="BI19" s="845"/>
      <c r="BJ19" s="845"/>
      <c r="BK19" s="273"/>
      <c r="BL19" s="830"/>
      <c r="BM19" s="831"/>
      <c r="BN19" s="831"/>
      <c r="BO19" s="831"/>
      <c r="BP19" s="830"/>
      <c r="BQ19" s="831"/>
      <c r="BR19" s="831"/>
      <c r="BS19" s="831"/>
      <c r="BT19" s="831"/>
      <c r="BU19" s="832"/>
      <c r="BV19" s="842"/>
      <c r="BW19" s="843"/>
      <c r="BX19" s="843"/>
      <c r="BY19" s="843"/>
      <c r="BZ19" s="844"/>
      <c r="CA19" s="845"/>
      <c r="CB19" s="845"/>
      <c r="CC19" s="845"/>
      <c r="CD19" s="845"/>
      <c r="CE19" s="845"/>
      <c r="CF19" s="416"/>
      <c r="CG19" s="839"/>
      <c r="CH19" s="840"/>
      <c r="CI19" s="840"/>
      <c r="CJ19" s="840"/>
      <c r="CK19" s="839"/>
      <c r="CL19" s="840"/>
      <c r="CM19" s="840"/>
      <c r="CN19" s="840"/>
      <c r="CO19" s="840"/>
      <c r="CP19" s="841"/>
      <c r="CQ19" s="842"/>
      <c r="CR19" s="843"/>
      <c r="CS19" s="843"/>
      <c r="CT19" s="843"/>
      <c r="CU19" s="844"/>
      <c r="CV19" s="845"/>
      <c r="CW19" s="845"/>
      <c r="CX19" s="845"/>
      <c r="CY19" s="845"/>
      <c r="CZ19" s="845"/>
      <c r="DA19" s="280"/>
      <c r="DB19" s="839"/>
      <c r="DC19" s="840"/>
      <c r="DD19" s="840"/>
      <c r="DE19" s="840"/>
      <c r="DF19" s="839"/>
      <c r="DG19" s="840"/>
      <c r="DH19" s="840"/>
      <c r="DI19" s="840"/>
      <c r="DJ19" s="840"/>
      <c r="DK19" s="841"/>
      <c r="DL19" s="842"/>
      <c r="DM19" s="843"/>
      <c r="DN19" s="843"/>
      <c r="DO19" s="843"/>
      <c r="DP19" s="844"/>
      <c r="DQ19" s="845"/>
      <c r="DR19" s="845"/>
      <c r="DS19" s="845"/>
      <c r="DT19" s="845"/>
      <c r="DU19" s="845"/>
      <c r="DV19" s="540"/>
      <c r="DW19" s="830"/>
      <c r="DX19" s="831"/>
      <c r="DY19" s="831"/>
      <c r="DZ19" s="831"/>
      <c r="EA19" s="830"/>
      <c r="EB19" s="831"/>
      <c r="EC19" s="831"/>
      <c r="ED19" s="831"/>
      <c r="EE19" s="831"/>
      <c r="EF19" s="832"/>
      <c r="EG19" s="898"/>
      <c r="EH19" s="899"/>
      <c r="EI19" s="899"/>
      <c r="EJ19" s="899"/>
      <c r="EK19" s="900"/>
      <c r="EL19" s="845"/>
      <c r="EM19" s="845"/>
      <c r="EN19" s="845"/>
      <c r="EO19" s="845"/>
      <c r="EP19" s="845"/>
    </row>
    <row r="20" spans="1:146" ht="24.75" customHeight="1">
      <c r="A20" s="833"/>
      <c r="B20" s="834"/>
      <c r="C20" s="834"/>
      <c r="D20" s="834"/>
      <c r="E20" s="833"/>
      <c r="F20" s="834"/>
      <c r="G20" s="834"/>
      <c r="H20" s="834"/>
      <c r="I20" s="834"/>
      <c r="J20" s="838"/>
      <c r="K20" s="842"/>
      <c r="L20" s="843"/>
      <c r="M20" s="843"/>
      <c r="N20" s="843"/>
      <c r="O20" s="844"/>
      <c r="P20" s="901"/>
      <c r="Q20" s="901"/>
      <c r="R20" s="901"/>
      <c r="S20" s="901"/>
      <c r="T20" s="901"/>
      <c r="U20" s="286"/>
      <c r="V20" s="835" t="s">
        <v>757</v>
      </c>
      <c r="W20" s="836"/>
      <c r="X20" s="836"/>
      <c r="Y20" s="836"/>
      <c r="Z20" s="835" t="s">
        <v>761</v>
      </c>
      <c r="AA20" s="836"/>
      <c r="AB20" s="836"/>
      <c r="AC20" s="836"/>
      <c r="AD20" s="836"/>
      <c r="AE20" s="837"/>
      <c r="AF20" s="842">
        <v>20000</v>
      </c>
      <c r="AG20" s="843"/>
      <c r="AH20" s="843"/>
      <c r="AI20" s="843"/>
      <c r="AJ20" s="844"/>
      <c r="AK20" s="901"/>
      <c r="AL20" s="901"/>
      <c r="AM20" s="901"/>
      <c r="AN20" s="901"/>
      <c r="AO20" s="901"/>
      <c r="AP20" s="592"/>
      <c r="AQ20" s="578"/>
      <c r="AR20" s="579"/>
      <c r="AS20" s="579"/>
      <c r="AT20" s="579"/>
      <c r="AU20" s="835"/>
      <c r="AV20" s="836"/>
      <c r="AW20" s="836"/>
      <c r="AX20" s="836"/>
      <c r="AY20" s="836"/>
      <c r="AZ20" s="837"/>
      <c r="BA20" s="842"/>
      <c r="BB20" s="843"/>
      <c r="BC20" s="843"/>
      <c r="BD20" s="843"/>
      <c r="BE20" s="844"/>
      <c r="BF20" s="845"/>
      <c r="BG20" s="845"/>
      <c r="BH20" s="845"/>
      <c r="BI20" s="845"/>
      <c r="BJ20" s="845"/>
      <c r="BK20" s="273"/>
      <c r="BL20" s="839"/>
      <c r="BM20" s="840"/>
      <c r="BN20" s="840"/>
      <c r="BO20" s="840"/>
      <c r="BP20" s="839"/>
      <c r="BQ20" s="840"/>
      <c r="BR20" s="840"/>
      <c r="BS20" s="840"/>
      <c r="BT20" s="840"/>
      <c r="BU20" s="841"/>
      <c r="BV20" s="842"/>
      <c r="BW20" s="843"/>
      <c r="BX20" s="843"/>
      <c r="BY20" s="843"/>
      <c r="BZ20" s="844"/>
      <c r="CA20" s="845"/>
      <c r="CB20" s="845"/>
      <c r="CC20" s="845"/>
      <c r="CD20" s="845"/>
      <c r="CE20" s="845"/>
      <c r="CF20" s="416"/>
      <c r="CG20" s="839"/>
      <c r="CH20" s="840"/>
      <c r="CI20" s="840"/>
      <c r="CJ20" s="840"/>
      <c r="CK20" s="839"/>
      <c r="CL20" s="840"/>
      <c r="CM20" s="840"/>
      <c r="CN20" s="840"/>
      <c r="CO20" s="840"/>
      <c r="CP20" s="841"/>
      <c r="CQ20" s="842"/>
      <c r="CR20" s="843"/>
      <c r="CS20" s="843"/>
      <c r="CT20" s="843"/>
      <c r="CU20" s="844"/>
      <c r="CV20" s="845"/>
      <c r="CW20" s="845"/>
      <c r="CX20" s="845"/>
      <c r="CY20" s="845"/>
      <c r="CZ20" s="845"/>
      <c r="DA20" s="280"/>
      <c r="DB20" s="839"/>
      <c r="DC20" s="840"/>
      <c r="DD20" s="840"/>
      <c r="DE20" s="840"/>
      <c r="DF20" s="839"/>
      <c r="DG20" s="840"/>
      <c r="DH20" s="840"/>
      <c r="DI20" s="840"/>
      <c r="DJ20" s="840"/>
      <c r="DK20" s="841"/>
      <c r="DL20" s="842"/>
      <c r="DM20" s="843"/>
      <c r="DN20" s="843"/>
      <c r="DO20" s="843"/>
      <c r="DP20" s="844"/>
      <c r="DQ20" s="845"/>
      <c r="DR20" s="845"/>
      <c r="DS20" s="845"/>
      <c r="DT20" s="845"/>
      <c r="DU20" s="845"/>
      <c r="DV20" s="540"/>
      <c r="DW20" s="830"/>
      <c r="DX20" s="831"/>
      <c r="DY20" s="831"/>
      <c r="DZ20" s="831"/>
      <c r="EA20" s="830"/>
      <c r="EB20" s="831"/>
      <c r="EC20" s="831"/>
      <c r="ED20" s="831"/>
      <c r="EE20" s="831"/>
      <c r="EF20" s="832"/>
      <c r="EG20" s="898"/>
      <c r="EH20" s="899"/>
      <c r="EI20" s="899"/>
      <c r="EJ20" s="899"/>
      <c r="EK20" s="900"/>
      <c r="EL20" s="845"/>
      <c r="EM20" s="845"/>
      <c r="EN20" s="845"/>
      <c r="EO20" s="845"/>
      <c r="EP20" s="845"/>
    </row>
    <row r="21" spans="1:146" ht="24.75" customHeight="1">
      <c r="A21" s="833"/>
      <c r="B21" s="834"/>
      <c r="C21" s="834"/>
      <c r="D21" s="834"/>
      <c r="E21" s="833"/>
      <c r="F21" s="834"/>
      <c r="G21" s="834"/>
      <c r="H21" s="834"/>
      <c r="I21" s="834"/>
      <c r="J21" s="838"/>
      <c r="K21" s="842"/>
      <c r="L21" s="843"/>
      <c r="M21" s="843"/>
      <c r="N21" s="843"/>
      <c r="O21" s="844"/>
      <c r="P21" s="901"/>
      <c r="Q21" s="901"/>
      <c r="R21" s="901"/>
      <c r="S21" s="901"/>
      <c r="T21" s="901"/>
      <c r="U21" s="286"/>
      <c r="V21" s="835" t="s">
        <v>757</v>
      </c>
      <c r="W21" s="836"/>
      <c r="X21" s="836"/>
      <c r="Y21" s="836"/>
      <c r="Z21" s="835" t="s">
        <v>762</v>
      </c>
      <c r="AA21" s="836"/>
      <c r="AB21" s="836"/>
      <c r="AC21" s="836"/>
      <c r="AD21" s="836"/>
      <c r="AE21" s="837"/>
      <c r="AF21" s="842">
        <v>10000</v>
      </c>
      <c r="AG21" s="843"/>
      <c r="AH21" s="843"/>
      <c r="AI21" s="843"/>
      <c r="AJ21" s="844"/>
      <c r="AK21" s="901"/>
      <c r="AL21" s="901"/>
      <c r="AM21" s="901"/>
      <c r="AN21" s="901"/>
      <c r="AO21" s="901"/>
      <c r="AP21" s="592"/>
      <c r="AQ21" s="580"/>
      <c r="AR21" s="581"/>
      <c r="AS21" s="581"/>
      <c r="AT21" s="581"/>
      <c r="AU21" s="830"/>
      <c r="AV21" s="831"/>
      <c r="AW21" s="831"/>
      <c r="AX21" s="831"/>
      <c r="AY21" s="831"/>
      <c r="AZ21" s="832"/>
      <c r="BA21" s="842"/>
      <c r="BB21" s="843"/>
      <c r="BC21" s="843"/>
      <c r="BD21" s="843"/>
      <c r="BE21" s="844"/>
      <c r="BF21" s="845"/>
      <c r="BG21" s="845"/>
      <c r="BH21" s="845"/>
      <c r="BI21" s="845"/>
      <c r="BJ21" s="845"/>
      <c r="BK21" s="273"/>
      <c r="BL21" s="839"/>
      <c r="BM21" s="840"/>
      <c r="BN21" s="840"/>
      <c r="BO21" s="840"/>
      <c r="BP21" s="839"/>
      <c r="BQ21" s="840"/>
      <c r="BR21" s="840"/>
      <c r="BS21" s="840"/>
      <c r="BT21" s="840"/>
      <c r="BU21" s="841"/>
      <c r="BV21" s="842"/>
      <c r="BW21" s="843"/>
      <c r="BX21" s="843"/>
      <c r="BY21" s="843"/>
      <c r="BZ21" s="844"/>
      <c r="CA21" s="845"/>
      <c r="CB21" s="845"/>
      <c r="CC21" s="845"/>
      <c r="CD21" s="845"/>
      <c r="CE21" s="845"/>
      <c r="CF21" s="416"/>
      <c r="CG21" s="839"/>
      <c r="CH21" s="840"/>
      <c r="CI21" s="840"/>
      <c r="CJ21" s="840"/>
      <c r="CK21" s="839"/>
      <c r="CL21" s="840"/>
      <c r="CM21" s="840"/>
      <c r="CN21" s="840"/>
      <c r="CO21" s="840"/>
      <c r="CP21" s="841"/>
      <c r="CQ21" s="842"/>
      <c r="CR21" s="843"/>
      <c r="CS21" s="843"/>
      <c r="CT21" s="843"/>
      <c r="CU21" s="844"/>
      <c r="CV21" s="845"/>
      <c r="CW21" s="845"/>
      <c r="CX21" s="845"/>
      <c r="CY21" s="845"/>
      <c r="CZ21" s="845"/>
      <c r="DA21" s="280"/>
      <c r="DB21" s="839"/>
      <c r="DC21" s="840"/>
      <c r="DD21" s="840"/>
      <c r="DE21" s="840"/>
      <c r="DF21" s="839"/>
      <c r="DG21" s="840"/>
      <c r="DH21" s="840"/>
      <c r="DI21" s="840"/>
      <c r="DJ21" s="840"/>
      <c r="DK21" s="841"/>
      <c r="DL21" s="842"/>
      <c r="DM21" s="843"/>
      <c r="DN21" s="843"/>
      <c r="DO21" s="843"/>
      <c r="DP21" s="844"/>
      <c r="DQ21" s="845"/>
      <c r="DR21" s="845"/>
      <c r="DS21" s="845"/>
      <c r="DT21" s="845"/>
      <c r="DU21" s="845"/>
      <c r="DV21" s="540"/>
      <c r="DW21" s="830"/>
      <c r="DX21" s="831"/>
      <c r="DY21" s="831"/>
      <c r="DZ21" s="831"/>
      <c r="EA21" s="830"/>
      <c r="EB21" s="831"/>
      <c r="EC21" s="831"/>
      <c r="ED21" s="831"/>
      <c r="EE21" s="831"/>
      <c r="EF21" s="832"/>
      <c r="EG21" s="898"/>
      <c r="EH21" s="899"/>
      <c r="EI21" s="899"/>
      <c r="EJ21" s="899"/>
      <c r="EK21" s="900"/>
      <c r="EL21" s="845"/>
      <c r="EM21" s="845"/>
      <c r="EN21" s="845"/>
      <c r="EO21" s="845"/>
      <c r="EP21" s="845"/>
    </row>
    <row r="22" spans="1:146" ht="24.75" customHeight="1">
      <c r="A22" s="833"/>
      <c r="B22" s="834"/>
      <c r="C22" s="834"/>
      <c r="D22" s="834"/>
      <c r="E22" s="833"/>
      <c r="F22" s="834"/>
      <c r="G22" s="834"/>
      <c r="H22" s="834"/>
      <c r="I22" s="834"/>
      <c r="J22" s="838"/>
      <c r="K22" s="842"/>
      <c r="L22" s="843"/>
      <c r="M22" s="843"/>
      <c r="N22" s="843"/>
      <c r="O22" s="844"/>
      <c r="P22" s="901"/>
      <c r="Q22" s="901"/>
      <c r="R22" s="901"/>
      <c r="S22" s="901"/>
      <c r="T22" s="901"/>
      <c r="U22" s="286"/>
      <c r="V22" s="835"/>
      <c r="W22" s="836"/>
      <c r="X22" s="836"/>
      <c r="Y22" s="836"/>
      <c r="Z22" s="835"/>
      <c r="AA22" s="836"/>
      <c r="AB22" s="836"/>
      <c r="AC22" s="836"/>
      <c r="AD22" s="836"/>
      <c r="AE22" s="837"/>
      <c r="AF22" s="842"/>
      <c r="AG22" s="843"/>
      <c r="AH22" s="843"/>
      <c r="AI22" s="843"/>
      <c r="AJ22" s="844"/>
      <c r="AK22" s="901"/>
      <c r="AL22" s="901"/>
      <c r="AM22" s="901"/>
      <c r="AN22" s="901"/>
      <c r="AO22" s="901"/>
      <c r="AP22" s="592"/>
      <c r="AQ22" s="576"/>
      <c r="AR22" s="577"/>
      <c r="AS22" s="577"/>
      <c r="AT22" s="577"/>
      <c r="AU22" s="839"/>
      <c r="AV22" s="840"/>
      <c r="AW22" s="840"/>
      <c r="AX22" s="840"/>
      <c r="AY22" s="840"/>
      <c r="AZ22" s="841"/>
      <c r="BA22" s="842"/>
      <c r="BB22" s="843"/>
      <c r="BC22" s="843"/>
      <c r="BD22" s="843"/>
      <c r="BE22" s="844"/>
      <c r="BF22" s="845"/>
      <c r="BG22" s="845"/>
      <c r="BH22" s="845"/>
      <c r="BI22" s="845"/>
      <c r="BJ22" s="845"/>
      <c r="BK22" s="273"/>
      <c r="BL22" s="839"/>
      <c r="BM22" s="840"/>
      <c r="BN22" s="840"/>
      <c r="BO22" s="840"/>
      <c r="BP22" s="839"/>
      <c r="BQ22" s="840"/>
      <c r="BR22" s="840"/>
      <c r="BS22" s="840"/>
      <c r="BT22" s="840"/>
      <c r="BU22" s="841"/>
      <c r="BV22" s="842"/>
      <c r="BW22" s="843"/>
      <c r="BX22" s="843"/>
      <c r="BY22" s="843"/>
      <c r="BZ22" s="844"/>
      <c r="CA22" s="845"/>
      <c r="CB22" s="845"/>
      <c r="CC22" s="845"/>
      <c r="CD22" s="845"/>
      <c r="CE22" s="845"/>
      <c r="CF22" s="416"/>
      <c r="CG22" s="839"/>
      <c r="CH22" s="840"/>
      <c r="CI22" s="840"/>
      <c r="CJ22" s="840"/>
      <c r="CK22" s="839"/>
      <c r="CL22" s="840"/>
      <c r="CM22" s="840"/>
      <c r="CN22" s="840"/>
      <c r="CO22" s="840"/>
      <c r="CP22" s="841"/>
      <c r="CQ22" s="842"/>
      <c r="CR22" s="843"/>
      <c r="CS22" s="843"/>
      <c r="CT22" s="843"/>
      <c r="CU22" s="844"/>
      <c r="CV22" s="845"/>
      <c r="CW22" s="845"/>
      <c r="CX22" s="845"/>
      <c r="CY22" s="845"/>
      <c r="CZ22" s="845"/>
      <c r="DA22" s="280"/>
      <c r="DB22" s="839"/>
      <c r="DC22" s="840"/>
      <c r="DD22" s="840"/>
      <c r="DE22" s="840"/>
      <c r="DF22" s="839"/>
      <c r="DG22" s="840"/>
      <c r="DH22" s="840"/>
      <c r="DI22" s="840"/>
      <c r="DJ22" s="840"/>
      <c r="DK22" s="841"/>
      <c r="DL22" s="842"/>
      <c r="DM22" s="843"/>
      <c r="DN22" s="843"/>
      <c r="DO22" s="843"/>
      <c r="DP22" s="844"/>
      <c r="DQ22" s="845"/>
      <c r="DR22" s="845"/>
      <c r="DS22" s="845"/>
      <c r="DT22" s="845"/>
      <c r="DU22" s="845"/>
      <c r="DV22" s="540"/>
      <c r="DW22" s="830"/>
      <c r="DX22" s="831"/>
      <c r="DY22" s="831"/>
      <c r="DZ22" s="831"/>
      <c r="EA22" s="830"/>
      <c r="EB22" s="831"/>
      <c r="EC22" s="831"/>
      <c r="ED22" s="831"/>
      <c r="EE22" s="831"/>
      <c r="EF22" s="832"/>
      <c r="EG22" s="898"/>
      <c r="EH22" s="899"/>
      <c r="EI22" s="899"/>
      <c r="EJ22" s="899"/>
      <c r="EK22" s="900"/>
      <c r="EL22" s="845"/>
      <c r="EM22" s="845"/>
      <c r="EN22" s="845"/>
      <c r="EO22" s="845"/>
      <c r="EP22" s="845"/>
    </row>
    <row r="23" spans="1:146" ht="24.75" customHeight="1">
      <c r="A23" s="833"/>
      <c r="B23" s="834"/>
      <c r="C23" s="834"/>
      <c r="D23" s="834"/>
      <c r="E23" s="833"/>
      <c r="F23" s="834"/>
      <c r="G23" s="834"/>
      <c r="H23" s="834"/>
      <c r="I23" s="834"/>
      <c r="J23" s="838"/>
      <c r="K23" s="842"/>
      <c r="L23" s="843"/>
      <c r="M23" s="843"/>
      <c r="N23" s="843"/>
      <c r="O23" s="844"/>
      <c r="P23" s="901"/>
      <c r="Q23" s="901"/>
      <c r="R23" s="901"/>
      <c r="S23" s="901"/>
      <c r="T23" s="901"/>
      <c r="U23" s="286"/>
      <c r="V23" s="833"/>
      <c r="W23" s="834"/>
      <c r="X23" s="834"/>
      <c r="Y23" s="834"/>
      <c r="Z23" s="833"/>
      <c r="AA23" s="834"/>
      <c r="AB23" s="834"/>
      <c r="AC23" s="834"/>
      <c r="AD23" s="834"/>
      <c r="AE23" s="838"/>
      <c r="AF23" s="842"/>
      <c r="AG23" s="843"/>
      <c r="AH23" s="843"/>
      <c r="AI23" s="843"/>
      <c r="AJ23" s="844"/>
      <c r="AK23" s="901"/>
      <c r="AL23" s="901"/>
      <c r="AM23" s="901"/>
      <c r="AN23" s="901"/>
      <c r="AO23" s="901"/>
      <c r="AP23" s="592"/>
      <c r="AQ23" s="576"/>
      <c r="AR23" s="577"/>
      <c r="AS23" s="577"/>
      <c r="AT23" s="577"/>
      <c r="AU23" s="839"/>
      <c r="AV23" s="840"/>
      <c r="AW23" s="840"/>
      <c r="AX23" s="840"/>
      <c r="AY23" s="840"/>
      <c r="AZ23" s="841"/>
      <c r="BA23" s="842"/>
      <c r="BB23" s="843"/>
      <c r="BC23" s="843"/>
      <c r="BD23" s="843"/>
      <c r="BE23" s="844"/>
      <c r="BF23" s="845"/>
      <c r="BG23" s="845"/>
      <c r="BH23" s="845"/>
      <c r="BI23" s="845"/>
      <c r="BJ23" s="845"/>
      <c r="BK23" s="273"/>
      <c r="BL23" s="839"/>
      <c r="BM23" s="840"/>
      <c r="BN23" s="840"/>
      <c r="BO23" s="840"/>
      <c r="BP23" s="839"/>
      <c r="BQ23" s="840"/>
      <c r="BR23" s="840"/>
      <c r="BS23" s="840"/>
      <c r="BT23" s="840"/>
      <c r="BU23" s="841"/>
      <c r="BV23" s="842"/>
      <c r="BW23" s="843"/>
      <c r="BX23" s="843"/>
      <c r="BY23" s="843"/>
      <c r="BZ23" s="844"/>
      <c r="CA23" s="845"/>
      <c r="CB23" s="845"/>
      <c r="CC23" s="845"/>
      <c r="CD23" s="845"/>
      <c r="CE23" s="845"/>
      <c r="CF23" s="416"/>
      <c r="CG23" s="839"/>
      <c r="CH23" s="840"/>
      <c r="CI23" s="840"/>
      <c r="CJ23" s="840"/>
      <c r="CK23" s="839"/>
      <c r="CL23" s="840"/>
      <c r="CM23" s="840"/>
      <c r="CN23" s="840"/>
      <c r="CO23" s="840"/>
      <c r="CP23" s="841"/>
      <c r="CQ23" s="842"/>
      <c r="CR23" s="843"/>
      <c r="CS23" s="843"/>
      <c r="CT23" s="843"/>
      <c r="CU23" s="844"/>
      <c r="CV23" s="845"/>
      <c r="CW23" s="845"/>
      <c r="CX23" s="845"/>
      <c r="CY23" s="845"/>
      <c r="CZ23" s="845"/>
      <c r="DA23" s="280"/>
      <c r="DB23" s="839"/>
      <c r="DC23" s="840"/>
      <c r="DD23" s="840"/>
      <c r="DE23" s="840"/>
      <c r="DF23" s="839"/>
      <c r="DG23" s="840"/>
      <c r="DH23" s="840"/>
      <c r="DI23" s="840"/>
      <c r="DJ23" s="840"/>
      <c r="DK23" s="841"/>
      <c r="DL23" s="842"/>
      <c r="DM23" s="843"/>
      <c r="DN23" s="843"/>
      <c r="DO23" s="843"/>
      <c r="DP23" s="844"/>
      <c r="DQ23" s="845"/>
      <c r="DR23" s="845"/>
      <c r="DS23" s="845"/>
      <c r="DT23" s="845"/>
      <c r="DU23" s="845"/>
      <c r="DV23" s="540"/>
      <c r="DW23" s="830"/>
      <c r="DX23" s="831"/>
      <c r="DY23" s="831"/>
      <c r="DZ23" s="831"/>
      <c r="EA23" s="830"/>
      <c r="EB23" s="831"/>
      <c r="EC23" s="831"/>
      <c r="ED23" s="831"/>
      <c r="EE23" s="831"/>
      <c r="EF23" s="832"/>
      <c r="EG23" s="898"/>
      <c r="EH23" s="899"/>
      <c r="EI23" s="899"/>
      <c r="EJ23" s="899"/>
      <c r="EK23" s="900"/>
      <c r="EL23" s="845"/>
      <c r="EM23" s="845"/>
      <c r="EN23" s="845"/>
      <c r="EO23" s="845"/>
      <c r="EP23" s="845"/>
    </row>
    <row r="24" spans="1:146" ht="24.75" customHeight="1">
      <c r="A24" s="833"/>
      <c r="B24" s="834"/>
      <c r="C24" s="834"/>
      <c r="D24" s="834"/>
      <c r="E24" s="833"/>
      <c r="F24" s="834"/>
      <c r="G24" s="834"/>
      <c r="H24" s="834"/>
      <c r="I24" s="834"/>
      <c r="J24" s="838"/>
      <c r="K24" s="842"/>
      <c r="L24" s="843"/>
      <c r="M24" s="843"/>
      <c r="N24" s="843"/>
      <c r="O24" s="844"/>
      <c r="P24" s="901"/>
      <c r="Q24" s="901"/>
      <c r="R24" s="901"/>
      <c r="S24" s="901"/>
      <c r="T24" s="901"/>
      <c r="U24" s="286"/>
      <c r="V24" s="833"/>
      <c r="W24" s="834"/>
      <c r="X24" s="834"/>
      <c r="Y24" s="834"/>
      <c r="Z24" s="833"/>
      <c r="AA24" s="834"/>
      <c r="AB24" s="834"/>
      <c r="AC24" s="834"/>
      <c r="AD24" s="834"/>
      <c r="AE24" s="838"/>
      <c r="AF24" s="842"/>
      <c r="AG24" s="843"/>
      <c r="AH24" s="843"/>
      <c r="AI24" s="843"/>
      <c r="AJ24" s="844"/>
      <c r="AK24" s="901"/>
      <c r="AL24" s="901"/>
      <c r="AM24" s="901"/>
      <c r="AN24" s="901"/>
      <c r="AO24" s="901"/>
      <c r="AP24" s="592"/>
      <c r="AQ24" s="576"/>
      <c r="AR24" s="577"/>
      <c r="AS24" s="577"/>
      <c r="AT24" s="577"/>
      <c r="AU24" s="839"/>
      <c r="AV24" s="840"/>
      <c r="AW24" s="840"/>
      <c r="AX24" s="840"/>
      <c r="AY24" s="840"/>
      <c r="AZ24" s="841"/>
      <c r="BA24" s="842"/>
      <c r="BB24" s="843"/>
      <c r="BC24" s="843"/>
      <c r="BD24" s="843"/>
      <c r="BE24" s="844"/>
      <c r="BF24" s="845"/>
      <c r="BG24" s="845"/>
      <c r="BH24" s="845"/>
      <c r="BI24" s="845"/>
      <c r="BJ24" s="845"/>
      <c r="BK24" s="273"/>
      <c r="BL24" s="839"/>
      <c r="BM24" s="840"/>
      <c r="BN24" s="840"/>
      <c r="BO24" s="840"/>
      <c r="BP24" s="839"/>
      <c r="BQ24" s="840"/>
      <c r="BR24" s="840"/>
      <c r="BS24" s="840"/>
      <c r="BT24" s="840"/>
      <c r="BU24" s="841"/>
      <c r="BV24" s="842"/>
      <c r="BW24" s="843"/>
      <c r="BX24" s="843"/>
      <c r="BY24" s="843"/>
      <c r="BZ24" s="844"/>
      <c r="CA24" s="845"/>
      <c r="CB24" s="845"/>
      <c r="CC24" s="845"/>
      <c r="CD24" s="845"/>
      <c r="CE24" s="845"/>
      <c r="CF24" s="416"/>
      <c r="CG24" s="839"/>
      <c r="CH24" s="840"/>
      <c r="CI24" s="840"/>
      <c r="CJ24" s="840"/>
      <c r="CK24" s="839"/>
      <c r="CL24" s="840"/>
      <c r="CM24" s="840"/>
      <c r="CN24" s="840"/>
      <c r="CO24" s="840"/>
      <c r="CP24" s="841"/>
      <c r="CQ24" s="842"/>
      <c r="CR24" s="843"/>
      <c r="CS24" s="843"/>
      <c r="CT24" s="843"/>
      <c r="CU24" s="844"/>
      <c r="CV24" s="845"/>
      <c r="CW24" s="845"/>
      <c r="CX24" s="845"/>
      <c r="CY24" s="845"/>
      <c r="CZ24" s="845"/>
      <c r="DA24" s="280"/>
      <c r="DB24" s="839"/>
      <c r="DC24" s="840"/>
      <c r="DD24" s="840"/>
      <c r="DE24" s="840"/>
      <c r="DF24" s="839"/>
      <c r="DG24" s="840"/>
      <c r="DH24" s="840"/>
      <c r="DI24" s="840"/>
      <c r="DJ24" s="840"/>
      <c r="DK24" s="841"/>
      <c r="DL24" s="842"/>
      <c r="DM24" s="843"/>
      <c r="DN24" s="843"/>
      <c r="DO24" s="843"/>
      <c r="DP24" s="844"/>
      <c r="DQ24" s="845"/>
      <c r="DR24" s="845"/>
      <c r="DS24" s="845"/>
      <c r="DT24" s="845"/>
      <c r="DU24" s="845"/>
      <c r="DV24" s="540"/>
      <c r="DW24" s="830"/>
      <c r="DX24" s="831"/>
      <c r="DY24" s="831"/>
      <c r="DZ24" s="831"/>
      <c r="EA24" s="830"/>
      <c r="EB24" s="831"/>
      <c r="EC24" s="831"/>
      <c r="ED24" s="831"/>
      <c r="EE24" s="831"/>
      <c r="EF24" s="832"/>
      <c r="EG24" s="898"/>
      <c r="EH24" s="899"/>
      <c r="EI24" s="899"/>
      <c r="EJ24" s="899"/>
      <c r="EK24" s="900"/>
      <c r="EL24" s="845"/>
      <c r="EM24" s="845"/>
      <c r="EN24" s="845"/>
      <c r="EO24" s="845"/>
      <c r="EP24" s="845"/>
    </row>
    <row r="25" spans="1:146" ht="24.75" customHeight="1">
      <c r="A25" s="833"/>
      <c r="B25" s="834"/>
      <c r="C25" s="834"/>
      <c r="D25" s="834"/>
      <c r="E25" s="833"/>
      <c r="F25" s="834"/>
      <c r="G25" s="834"/>
      <c r="H25" s="834"/>
      <c r="I25" s="834"/>
      <c r="J25" s="838"/>
      <c r="K25" s="842"/>
      <c r="L25" s="843"/>
      <c r="M25" s="843"/>
      <c r="N25" s="843"/>
      <c r="O25" s="844"/>
      <c r="P25" s="901"/>
      <c r="Q25" s="901"/>
      <c r="R25" s="901"/>
      <c r="S25" s="901"/>
      <c r="T25" s="901"/>
      <c r="U25" s="286"/>
      <c r="V25" s="833"/>
      <c r="W25" s="834"/>
      <c r="X25" s="834"/>
      <c r="Y25" s="834"/>
      <c r="Z25" s="833"/>
      <c r="AA25" s="834"/>
      <c r="AB25" s="834"/>
      <c r="AC25" s="834"/>
      <c r="AD25" s="834"/>
      <c r="AE25" s="838"/>
      <c r="AF25" s="842"/>
      <c r="AG25" s="843"/>
      <c r="AH25" s="843"/>
      <c r="AI25" s="843"/>
      <c r="AJ25" s="844"/>
      <c r="AK25" s="901"/>
      <c r="AL25" s="901"/>
      <c r="AM25" s="901"/>
      <c r="AN25" s="901"/>
      <c r="AO25" s="901"/>
      <c r="AP25" s="592"/>
      <c r="AQ25" s="576"/>
      <c r="AR25" s="577"/>
      <c r="AS25" s="577"/>
      <c r="AT25" s="577"/>
      <c r="AU25" s="839"/>
      <c r="AV25" s="840"/>
      <c r="AW25" s="840"/>
      <c r="AX25" s="840"/>
      <c r="AY25" s="840"/>
      <c r="AZ25" s="841"/>
      <c r="BA25" s="842"/>
      <c r="BB25" s="843"/>
      <c r="BC25" s="843"/>
      <c r="BD25" s="843"/>
      <c r="BE25" s="844"/>
      <c r="BF25" s="845"/>
      <c r="BG25" s="845"/>
      <c r="BH25" s="845"/>
      <c r="BI25" s="845"/>
      <c r="BJ25" s="845"/>
      <c r="BK25" s="273"/>
      <c r="BL25" s="839"/>
      <c r="BM25" s="840"/>
      <c r="BN25" s="840"/>
      <c r="BO25" s="840"/>
      <c r="BP25" s="839"/>
      <c r="BQ25" s="840"/>
      <c r="BR25" s="840"/>
      <c r="BS25" s="840"/>
      <c r="BT25" s="840"/>
      <c r="BU25" s="841"/>
      <c r="BV25" s="842"/>
      <c r="BW25" s="843"/>
      <c r="BX25" s="843"/>
      <c r="BY25" s="843"/>
      <c r="BZ25" s="844"/>
      <c r="CA25" s="845"/>
      <c r="CB25" s="845"/>
      <c r="CC25" s="845"/>
      <c r="CD25" s="845"/>
      <c r="CE25" s="845"/>
      <c r="CF25" s="416"/>
      <c r="CG25" s="839"/>
      <c r="CH25" s="840"/>
      <c r="CI25" s="840"/>
      <c r="CJ25" s="840"/>
      <c r="CK25" s="839"/>
      <c r="CL25" s="840"/>
      <c r="CM25" s="840"/>
      <c r="CN25" s="840"/>
      <c r="CO25" s="840"/>
      <c r="CP25" s="841"/>
      <c r="CQ25" s="842"/>
      <c r="CR25" s="843"/>
      <c r="CS25" s="843"/>
      <c r="CT25" s="843"/>
      <c r="CU25" s="844"/>
      <c r="CV25" s="845"/>
      <c r="CW25" s="845"/>
      <c r="CX25" s="845"/>
      <c r="CY25" s="845"/>
      <c r="CZ25" s="845"/>
      <c r="DA25" s="280"/>
      <c r="DB25" s="839"/>
      <c r="DC25" s="840"/>
      <c r="DD25" s="840"/>
      <c r="DE25" s="840"/>
      <c r="DF25" s="839"/>
      <c r="DG25" s="840"/>
      <c r="DH25" s="840"/>
      <c r="DI25" s="840"/>
      <c r="DJ25" s="840"/>
      <c r="DK25" s="841"/>
      <c r="DL25" s="842"/>
      <c r="DM25" s="843"/>
      <c r="DN25" s="843"/>
      <c r="DO25" s="843"/>
      <c r="DP25" s="844"/>
      <c r="DQ25" s="845"/>
      <c r="DR25" s="845"/>
      <c r="DS25" s="845"/>
      <c r="DT25" s="845"/>
      <c r="DU25" s="845"/>
      <c r="DV25" s="540"/>
      <c r="DW25" s="830"/>
      <c r="DX25" s="831"/>
      <c r="DY25" s="831"/>
      <c r="DZ25" s="831"/>
      <c r="EA25" s="830"/>
      <c r="EB25" s="831"/>
      <c r="EC25" s="831"/>
      <c r="ED25" s="831"/>
      <c r="EE25" s="831"/>
      <c r="EF25" s="832"/>
      <c r="EG25" s="898"/>
      <c r="EH25" s="899"/>
      <c r="EI25" s="899"/>
      <c r="EJ25" s="899"/>
      <c r="EK25" s="900"/>
      <c r="EL25" s="845"/>
      <c r="EM25" s="845"/>
      <c r="EN25" s="845"/>
      <c r="EO25" s="845"/>
      <c r="EP25" s="845"/>
    </row>
    <row r="26" spans="1:146" ht="24.75" customHeight="1">
      <c r="A26" s="833"/>
      <c r="B26" s="834"/>
      <c r="C26" s="834"/>
      <c r="D26" s="834"/>
      <c r="E26" s="833"/>
      <c r="F26" s="834"/>
      <c r="G26" s="834"/>
      <c r="H26" s="834"/>
      <c r="I26" s="834"/>
      <c r="J26" s="838"/>
      <c r="K26" s="842"/>
      <c r="L26" s="843"/>
      <c r="M26" s="843"/>
      <c r="N26" s="843"/>
      <c r="O26" s="844"/>
      <c r="P26" s="901"/>
      <c r="Q26" s="901"/>
      <c r="R26" s="901"/>
      <c r="S26" s="901"/>
      <c r="T26" s="901"/>
      <c r="U26" s="286"/>
      <c r="V26" s="833"/>
      <c r="W26" s="834"/>
      <c r="X26" s="834"/>
      <c r="Y26" s="834"/>
      <c r="Z26" s="833"/>
      <c r="AA26" s="834"/>
      <c r="AB26" s="834"/>
      <c r="AC26" s="834"/>
      <c r="AD26" s="834"/>
      <c r="AE26" s="838"/>
      <c r="AF26" s="842"/>
      <c r="AG26" s="843"/>
      <c r="AH26" s="843"/>
      <c r="AI26" s="843"/>
      <c r="AJ26" s="844"/>
      <c r="AK26" s="901"/>
      <c r="AL26" s="901"/>
      <c r="AM26" s="901"/>
      <c r="AN26" s="901"/>
      <c r="AO26" s="901"/>
      <c r="AP26" s="592"/>
      <c r="AQ26" s="576"/>
      <c r="AR26" s="577"/>
      <c r="AS26" s="577"/>
      <c r="AT26" s="577"/>
      <c r="AU26" s="839"/>
      <c r="AV26" s="840"/>
      <c r="AW26" s="840"/>
      <c r="AX26" s="840"/>
      <c r="AY26" s="840"/>
      <c r="AZ26" s="841"/>
      <c r="BA26" s="842"/>
      <c r="BB26" s="843"/>
      <c r="BC26" s="843"/>
      <c r="BD26" s="843"/>
      <c r="BE26" s="844"/>
      <c r="BF26" s="845"/>
      <c r="BG26" s="845"/>
      <c r="BH26" s="845"/>
      <c r="BI26" s="845"/>
      <c r="BJ26" s="845"/>
      <c r="BK26" s="273"/>
      <c r="BL26" s="839"/>
      <c r="BM26" s="840"/>
      <c r="BN26" s="840"/>
      <c r="BO26" s="840"/>
      <c r="BP26" s="839"/>
      <c r="BQ26" s="840"/>
      <c r="BR26" s="840"/>
      <c r="BS26" s="840"/>
      <c r="BT26" s="840"/>
      <c r="BU26" s="841"/>
      <c r="BV26" s="842"/>
      <c r="BW26" s="843"/>
      <c r="BX26" s="843"/>
      <c r="BY26" s="843"/>
      <c r="BZ26" s="844"/>
      <c r="CA26" s="845"/>
      <c r="CB26" s="845"/>
      <c r="CC26" s="845"/>
      <c r="CD26" s="845"/>
      <c r="CE26" s="845"/>
      <c r="CF26" s="416"/>
      <c r="CG26" s="839"/>
      <c r="CH26" s="840"/>
      <c r="CI26" s="840"/>
      <c r="CJ26" s="840"/>
      <c r="CK26" s="839"/>
      <c r="CL26" s="840"/>
      <c r="CM26" s="840"/>
      <c r="CN26" s="840"/>
      <c r="CO26" s="840"/>
      <c r="CP26" s="841"/>
      <c r="CQ26" s="842"/>
      <c r="CR26" s="843"/>
      <c r="CS26" s="843"/>
      <c r="CT26" s="843"/>
      <c r="CU26" s="844"/>
      <c r="CV26" s="845"/>
      <c r="CW26" s="845"/>
      <c r="CX26" s="845"/>
      <c r="CY26" s="845"/>
      <c r="CZ26" s="845"/>
      <c r="DA26" s="280"/>
      <c r="DB26" s="839"/>
      <c r="DC26" s="840"/>
      <c r="DD26" s="840"/>
      <c r="DE26" s="840"/>
      <c r="DF26" s="839"/>
      <c r="DG26" s="840"/>
      <c r="DH26" s="840"/>
      <c r="DI26" s="840"/>
      <c r="DJ26" s="840"/>
      <c r="DK26" s="841"/>
      <c r="DL26" s="842"/>
      <c r="DM26" s="843"/>
      <c r="DN26" s="843"/>
      <c r="DO26" s="843"/>
      <c r="DP26" s="844"/>
      <c r="DQ26" s="845"/>
      <c r="DR26" s="845"/>
      <c r="DS26" s="845"/>
      <c r="DT26" s="845"/>
      <c r="DU26" s="845"/>
      <c r="DV26" s="540"/>
      <c r="DW26" s="830"/>
      <c r="DX26" s="831"/>
      <c r="DY26" s="831"/>
      <c r="DZ26" s="831"/>
      <c r="EA26" s="830"/>
      <c r="EB26" s="831"/>
      <c r="EC26" s="831"/>
      <c r="ED26" s="831"/>
      <c r="EE26" s="831"/>
      <c r="EF26" s="832"/>
      <c r="EG26" s="898"/>
      <c r="EH26" s="899"/>
      <c r="EI26" s="899"/>
      <c r="EJ26" s="899"/>
      <c r="EK26" s="900"/>
      <c r="EL26" s="845"/>
      <c r="EM26" s="845"/>
      <c r="EN26" s="845"/>
      <c r="EO26" s="845"/>
      <c r="EP26" s="845"/>
    </row>
    <row r="27" spans="1:146" ht="24.75" customHeight="1">
      <c r="A27" s="833"/>
      <c r="B27" s="834"/>
      <c r="C27" s="834"/>
      <c r="D27" s="834"/>
      <c r="E27" s="833"/>
      <c r="F27" s="834"/>
      <c r="G27" s="834"/>
      <c r="H27" s="834"/>
      <c r="I27" s="834"/>
      <c r="J27" s="838"/>
      <c r="K27" s="842"/>
      <c r="L27" s="843"/>
      <c r="M27" s="843"/>
      <c r="N27" s="843"/>
      <c r="O27" s="844"/>
      <c r="P27" s="901"/>
      <c r="Q27" s="901"/>
      <c r="R27" s="901"/>
      <c r="S27" s="901"/>
      <c r="T27" s="901"/>
      <c r="U27" s="286"/>
      <c r="V27" s="833"/>
      <c r="W27" s="834"/>
      <c r="X27" s="834"/>
      <c r="Y27" s="834"/>
      <c r="Z27" s="833"/>
      <c r="AA27" s="834"/>
      <c r="AB27" s="834"/>
      <c r="AC27" s="834"/>
      <c r="AD27" s="834"/>
      <c r="AE27" s="838"/>
      <c r="AF27" s="842"/>
      <c r="AG27" s="843"/>
      <c r="AH27" s="843"/>
      <c r="AI27" s="843"/>
      <c r="AJ27" s="844"/>
      <c r="AK27" s="901"/>
      <c r="AL27" s="901"/>
      <c r="AM27" s="901"/>
      <c r="AN27" s="901"/>
      <c r="AO27" s="901"/>
      <c r="AP27" s="592"/>
      <c r="AQ27" s="576"/>
      <c r="AR27" s="577"/>
      <c r="AS27" s="577"/>
      <c r="AT27" s="577"/>
      <c r="AU27" s="839"/>
      <c r="AV27" s="840"/>
      <c r="AW27" s="840"/>
      <c r="AX27" s="840"/>
      <c r="AY27" s="840"/>
      <c r="AZ27" s="841"/>
      <c r="BA27" s="842"/>
      <c r="BB27" s="843"/>
      <c r="BC27" s="843"/>
      <c r="BD27" s="843"/>
      <c r="BE27" s="844"/>
      <c r="BF27" s="845"/>
      <c r="BG27" s="845"/>
      <c r="BH27" s="845"/>
      <c r="BI27" s="845"/>
      <c r="BJ27" s="845"/>
      <c r="BK27" s="273"/>
      <c r="BL27" s="839"/>
      <c r="BM27" s="840"/>
      <c r="BN27" s="840"/>
      <c r="BO27" s="840"/>
      <c r="BP27" s="839"/>
      <c r="BQ27" s="840"/>
      <c r="BR27" s="840"/>
      <c r="BS27" s="840"/>
      <c r="BT27" s="840"/>
      <c r="BU27" s="841"/>
      <c r="BV27" s="842"/>
      <c r="BW27" s="843"/>
      <c r="BX27" s="843"/>
      <c r="BY27" s="843"/>
      <c r="BZ27" s="844"/>
      <c r="CA27" s="845"/>
      <c r="CB27" s="845"/>
      <c r="CC27" s="845"/>
      <c r="CD27" s="845"/>
      <c r="CE27" s="845"/>
      <c r="CF27" s="416"/>
      <c r="CG27" s="839"/>
      <c r="CH27" s="840"/>
      <c r="CI27" s="840"/>
      <c r="CJ27" s="840"/>
      <c r="CK27" s="839"/>
      <c r="CL27" s="840"/>
      <c r="CM27" s="840"/>
      <c r="CN27" s="840"/>
      <c r="CO27" s="840"/>
      <c r="CP27" s="841"/>
      <c r="CQ27" s="842"/>
      <c r="CR27" s="843"/>
      <c r="CS27" s="843"/>
      <c r="CT27" s="843"/>
      <c r="CU27" s="844"/>
      <c r="CV27" s="845"/>
      <c r="CW27" s="845"/>
      <c r="CX27" s="845"/>
      <c r="CY27" s="845"/>
      <c r="CZ27" s="845"/>
      <c r="DA27" s="280"/>
      <c r="DB27" s="839"/>
      <c r="DC27" s="840"/>
      <c r="DD27" s="840"/>
      <c r="DE27" s="840"/>
      <c r="DF27" s="839"/>
      <c r="DG27" s="840"/>
      <c r="DH27" s="840"/>
      <c r="DI27" s="840"/>
      <c r="DJ27" s="840"/>
      <c r="DK27" s="841"/>
      <c r="DL27" s="842"/>
      <c r="DM27" s="843"/>
      <c r="DN27" s="843"/>
      <c r="DO27" s="843"/>
      <c r="DP27" s="844"/>
      <c r="DQ27" s="845"/>
      <c r="DR27" s="845"/>
      <c r="DS27" s="845"/>
      <c r="DT27" s="845"/>
      <c r="DU27" s="845"/>
      <c r="DV27" s="540"/>
      <c r="DW27" s="830"/>
      <c r="DX27" s="831"/>
      <c r="DY27" s="831"/>
      <c r="DZ27" s="831"/>
      <c r="EA27" s="830"/>
      <c r="EB27" s="831"/>
      <c r="EC27" s="831"/>
      <c r="ED27" s="831"/>
      <c r="EE27" s="831"/>
      <c r="EF27" s="832"/>
      <c r="EG27" s="898"/>
      <c r="EH27" s="899"/>
      <c r="EI27" s="899"/>
      <c r="EJ27" s="899"/>
      <c r="EK27" s="900"/>
      <c r="EL27" s="845"/>
      <c r="EM27" s="845"/>
      <c r="EN27" s="845"/>
      <c r="EO27" s="845"/>
      <c r="EP27" s="845"/>
    </row>
    <row r="28" spans="1:146" ht="24.75" customHeight="1">
      <c r="A28" s="833"/>
      <c r="B28" s="834"/>
      <c r="C28" s="834"/>
      <c r="D28" s="834"/>
      <c r="E28" s="833"/>
      <c r="F28" s="834"/>
      <c r="G28" s="834"/>
      <c r="H28" s="834"/>
      <c r="I28" s="834"/>
      <c r="J28" s="838"/>
      <c r="K28" s="842"/>
      <c r="L28" s="843"/>
      <c r="M28" s="843"/>
      <c r="N28" s="843"/>
      <c r="O28" s="844"/>
      <c r="P28" s="901"/>
      <c r="Q28" s="901"/>
      <c r="R28" s="901"/>
      <c r="S28" s="901"/>
      <c r="T28" s="901"/>
      <c r="U28" s="286"/>
      <c r="V28" s="833"/>
      <c r="W28" s="834"/>
      <c r="X28" s="834"/>
      <c r="Y28" s="834"/>
      <c r="Z28" s="833"/>
      <c r="AA28" s="834"/>
      <c r="AB28" s="834"/>
      <c r="AC28" s="834"/>
      <c r="AD28" s="834"/>
      <c r="AE28" s="838"/>
      <c r="AF28" s="842"/>
      <c r="AG28" s="843"/>
      <c r="AH28" s="843"/>
      <c r="AI28" s="843"/>
      <c r="AJ28" s="844"/>
      <c r="AK28" s="901"/>
      <c r="AL28" s="901"/>
      <c r="AM28" s="901"/>
      <c r="AN28" s="901"/>
      <c r="AO28" s="901"/>
      <c r="AP28" s="592"/>
      <c r="AQ28" s="576"/>
      <c r="AR28" s="577"/>
      <c r="AS28" s="577"/>
      <c r="AT28" s="577"/>
      <c r="AU28" s="839"/>
      <c r="AV28" s="840"/>
      <c r="AW28" s="840"/>
      <c r="AX28" s="840"/>
      <c r="AY28" s="840"/>
      <c r="AZ28" s="841"/>
      <c r="BA28" s="842"/>
      <c r="BB28" s="843"/>
      <c r="BC28" s="843"/>
      <c r="BD28" s="843"/>
      <c r="BE28" s="844"/>
      <c r="BF28" s="845"/>
      <c r="BG28" s="845"/>
      <c r="BH28" s="845"/>
      <c r="BI28" s="845"/>
      <c r="BJ28" s="845"/>
      <c r="BK28" s="273"/>
      <c r="BL28" s="839"/>
      <c r="BM28" s="840"/>
      <c r="BN28" s="840"/>
      <c r="BO28" s="840"/>
      <c r="BP28" s="839"/>
      <c r="BQ28" s="840"/>
      <c r="BR28" s="840"/>
      <c r="BS28" s="840"/>
      <c r="BT28" s="840"/>
      <c r="BU28" s="841"/>
      <c r="BV28" s="842"/>
      <c r="BW28" s="843"/>
      <c r="BX28" s="843"/>
      <c r="BY28" s="843"/>
      <c r="BZ28" s="844"/>
      <c r="CA28" s="845"/>
      <c r="CB28" s="845"/>
      <c r="CC28" s="845"/>
      <c r="CD28" s="845"/>
      <c r="CE28" s="845"/>
      <c r="CF28" s="416"/>
      <c r="CG28" s="839"/>
      <c r="CH28" s="840"/>
      <c r="CI28" s="840"/>
      <c r="CJ28" s="840"/>
      <c r="CK28" s="839"/>
      <c r="CL28" s="840"/>
      <c r="CM28" s="840"/>
      <c r="CN28" s="840"/>
      <c r="CO28" s="840"/>
      <c r="CP28" s="841"/>
      <c r="CQ28" s="842"/>
      <c r="CR28" s="843"/>
      <c r="CS28" s="843"/>
      <c r="CT28" s="843"/>
      <c r="CU28" s="844"/>
      <c r="CV28" s="845"/>
      <c r="CW28" s="845"/>
      <c r="CX28" s="845"/>
      <c r="CY28" s="845"/>
      <c r="CZ28" s="845"/>
      <c r="DA28" s="280"/>
      <c r="DB28" s="839"/>
      <c r="DC28" s="840"/>
      <c r="DD28" s="840"/>
      <c r="DE28" s="840"/>
      <c r="DF28" s="839"/>
      <c r="DG28" s="840"/>
      <c r="DH28" s="840"/>
      <c r="DI28" s="840"/>
      <c r="DJ28" s="840"/>
      <c r="DK28" s="841"/>
      <c r="DL28" s="842"/>
      <c r="DM28" s="843"/>
      <c r="DN28" s="843"/>
      <c r="DO28" s="843"/>
      <c r="DP28" s="844"/>
      <c r="DQ28" s="845"/>
      <c r="DR28" s="845"/>
      <c r="DS28" s="845"/>
      <c r="DT28" s="845"/>
      <c r="DU28" s="845"/>
      <c r="DV28" s="540"/>
      <c r="DW28" s="830"/>
      <c r="DX28" s="831"/>
      <c r="DY28" s="831"/>
      <c r="DZ28" s="831"/>
      <c r="EA28" s="830"/>
      <c r="EB28" s="831"/>
      <c r="EC28" s="831"/>
      <c r="ED28" s="831"/>
      <c r="EE28" s="831"/>
      <c r="EF28" s="832"/>
      <c r="EG28" s="898"/>
      <c r="EH28" s="899"/>
      <c r="EI28" s="899"/>
      <c r="EJ28" s="899"/>
      <c r="EK28" s="900"/>
      <c r="EL28" s="845"/>
      <c r="EM28" s="845"/>
      <c r="EN28" s="845"/>
      <c r="EO28" s="845"/>
      <c r="EP28" s="845"/>
    </row>
    <row r="29" spans="1:146" ht="24.75" customHeight="1">
      <c r="A29" s="833"/>
      <c r="B29" s="834"/>
      <c r="C29" s="834"/>
      <c r="D29" s="834"/>
      <c r="E29" s="833"/>
      <c r="F29" s="834"/>
      <c r="G29" s="834"/>
      <c r="H29" s="834"/>
      <c r="I29" s="834"/>
      <c r="J29" s="838"/>
      <c r="K29" s="842"/>
      <c r="L29" s="843"/>
      <c r="M29" s="843"/>
      <c r="N29" s="843"/>
      <c r="O29" s="844"/>
      <c r="P29" s="901"/>
      <c r="Q29" s="901"/>
      <c r="R29" s="901"/>
      <c r="S29" s="901"/>
      <c r="T29" s="901"/>
      <c r="U29" s="286"/>
      <c r="V29" s="833"/>
      <c r="W29" s="834"/>
      <c r="X29" s="834"/>
      <c r="Y29" s="834"/>
      <c r="Z29" s="833"/>
      <c r="AA29" s="834"/>
      <c r="AB29" s="834"/>
      <c r="AC29" s="834"/>
      <c r="AD29" s="834"/>
      <c r="AE29" s="838"/>
      <c r="AF29" s="842"/>
      <c r="AG29" s="843"/>
      <c r="AH29" s="843"/>
      <c r="AI29" s="843"/>
      <c r="AJ29" s="844"/>
      <c r="AK29" s="901"/>
      <c r="AL29" s="901"/>
      <c r="AM29" s="901"/>
      <c r="AN29" s="901"/>
      <c r="AO29" s="901"/>
      <c r="AP29" s="592"/>
      <c r="AQ29" s="576"/>
      <c r="AR29" s="577"/>
      <c r="AS29" s="577"/>
      <c r="AT29" s="577"/>
      <c r="AU29" s="839"/>
      <c r="AV29" s="840"/>
      <c r="AW29" s="840"/>
      <c r="AX29" s="840"/>
      <c r="AY29" s="840"/>
      <c r="AZ29" s="841"/>
      <c r="BA29" s="842"/>
      <c r="BB29" s="843"/>
      <c r="BC29" s="843"/>
      <c r="BD29" s="843"/>
      <c r="BE29" s="844"/>
      <c r="BF29" s="845"/>
      <c r="BG29" s="845"/>
      <c r="BH29" s="845"/>
      <c r="BI29" s="845"/>
      <c r="BJ29" s="845"/>
      <c r="BK29" s="273"/>
      <c r="BL29" s="839"/>
      <c r="BM29" s="840"/>
      <c r="BN29" s="840"/>
      <c r="BO29" s="840"/>
      <c r="BP29" s="839"/>
      <c r="BQ29" s="840"/>
      <c r="BR29" s="840"/>
      <c r="BS29" s="840"/>
      <c r="BT29" s="840"/>
      <c r="BU29" s="841"/>
      <c r="BV29" s="842"/>
      <c r="BW29" s="843"/>
      <c r="BX29" s="843"/>
      <c r="BY29" s="843"/>
      <c r="BZ29" s="844"/>
      <c r="CA29" s="845"/>
      <c r="CB29" s="845"/>
      <c r="CC29" s="845"/>
      <c r="CD29" s="845"/>
      <c r="CE29" s="845"/>
      <c r="CF29" s="416"/>
      <c r="CG29" s="839"/>
      <c r="CH29" s="840"/>
      <c r="CI29" s="840"/>
      <c r="CJ29" s="840"/>
      <c r="CK29" s="839"/>
      <c r="CL29" s="840"/>
      <c r="CM29" s="840"/>
      <c r="CN29" s="840"/>
      <c r="CO29" s="840"/>
      <c r="CP29" s="841"/>
      <c r="CQ29" s="842"/>
      <c r="CR29" s="843"/>
      <c r="CS29" s="843"/>
      <c r="CT29" s="843"/>
      <c r="CU29" s="844"/>
      <c r="CV29" s="845"/>
      <c r="CW29" s="845"/>
      <c r="CX29" s="845"/>
      <c r="CY29" s="845"/>
      <c r="CZ29" s="845"/>
      <c r="DA29" s="280"/>
      <c r="DB29" s="839"/>
      <c r="DC29" s="840"/>
      <c r="DD29" s="840"/>
      <c r="DE29" s="840"/>
      <c r="DF29" s="839"/>
      <c r="DG29" s="840"/>
      <c r="DH29" s="840"/>
      <c r="DI29" s="840"/>
      <c r="DJ29" s="840"/>
      <c r="DK29" s="841"/>
      <c r="DL29" s="842"/>
      <c r="DM29" s="843"/>
      <c r="DN29" s="843"/>
      <c r="DO29" s="843"/>
      <c r="DP29" s="844"/>
      <c r="DQ29" s="845"/>
      <c r="DR29" s="845"/>
      <c r="DS29" s="845"/>
      <c r="DT29" s="845"/>
      <c r="DU29" s="845"/>
      <c r="DV29" s="540"/>
      <c r="DW29" s="830"/>
      <c r="DX29" s="831"/>
      <c r="DY29" s="831"/>
      <c r="DZ29" s="831"/>
      <c r="EA29" s="830"/>
      <c r="EB29" s="831"/>
      <c r="EC29" s="831"/>
      <c r="ED29" s="831"/>
      <c r="EE29" s="831"/>
      <c r="EF29" s="832"/>
      <c r="EG29" s="898"/>
      <c r="EH29" s="899"/>
      <c r="EI29" s="899"/>
      <c r="EJ29" s="899"/>
      <c r="EK29" s="900"/>
      <c r="EL29" s="845"/>
      <c r="EM29" s="845"/>
      <c r="EN29" s="845"/>
      <c r="EO29" s="845"/>
      <c r="EP29" s="845"/>
    </row>
    <row r="30" spans="1:146" ht="30" customHeight="1">
      <c r="A30" s="853" t="s">
        <v>86</v>
      </c>
      <c r="B30" s="853"/>
      <c r="C30" s="853"/>
      <c r="D30" s="853"/>
      <c r="E30" s="853"/>
      <c r="F30" s="853"/>
      <c r="G30" s="853"/>
      <c r="H30" s="853"/>
      <c r="I30" s="853"/>
      <c r="J30" s="853"/>
      <c r="K30" s="842">
        <f>SUM(K17:L29)</f>
        <v>1427000</v>
      </c>
      <c r="L30" s="843"/>
      <c r="M30" s="843"/>
      <c r="N30" s="843"/>
      <c r="O30" s="844"/>
      <c r="P30" s="901"/>
      <c r="Q30" s="901"/>
      <c r="R30" s="901"/>
      <c r="S30" s="901"/>
      <c r="T30" s="901"/>
      <c r="U30" s="286"/>
      <c r="V30" s="853" t="s">
        <v>86</v>
      </c>
      <c r="W30" s="853"/>
      <c r="X30" s="853"/>
      <c r="Y30" s="853"/>
      <c r="Z30" s="853"/>
      <c r="AA30" s="853"/>
      <c r="AB30" s="853"/>
      <c r="AC30" s="853"/>
      <c r="AD30" s="853"/>
      <c r="AE30" s="853"/>
      <c r="AF30" s="842">
        <f>SUM(AF17:AG29)</f>
        <v>120000</v>
      </c>
      <c r="AG30" s="843"/>
      <c r="AH30" s="843"/>
      <c r="AI30" s="843"/>
      <c r="AJ30" s="844"/>
      <c r="AK30" s="901"/>
      <c r="AL30" s="901"/>
      <c r="AM30" s="901"/>
      <c r="AN30" s="901"/>
      <c r="AO30" s="901"/>
      <c r="AP30" s="592"/>
      <c r="AQ30" s="853" t="s">
        <v>86</v>
      </c>
      <c r="AR30" s="853"/>
      <c r="AS30" s="853"/>
      <c r="AT30" s="853"/>
      <c r="AU30" s="853"/>
      <c r="AV30" s="853"/>
      <c r="AW30" s="853"/>
      <c r="AX30" s="853"/>
      <c r="AY30" s="853"/>
      <c r="AZ30" s="853"/>
      <c r="BA30" s="842">
        <f>SUM(BA17:BB29)</f>
        <v>160000</v>
      </c>
      <c r="BB30" s="843"/>
      <c r="BC30" s="843"/>
      <c r="BD30" s="843"/>
      <c r="BE30" s="844"/>
      <c r="BF30" s="901"/>
      <c r="BG30" s="901"/>
      <c r="BH30" s="901"/>
      <c r="BI30" s="901"/>
      <c r="BJ30" s="901"/>
      <c r="BK30" s="273"/>
      <c r="BL30" s="853" t="s">
        <v>86</v>
      </c>
      <c r="BM30" s="853"/>
      <c r="BN30" s="853"/>
      <c r="BO30" s="853"/>
      <c r="BP30" s="853"/>
      <c r="BQ30" s="853"/>
      <c r="BR30" s="853"/>
      <c r="BS30" s="853"/>
      <c r="BT30" s="853"/>
      <c r="BU30" s="853"/>
      <c r="BV30" s="842">
        <f>SUM(BV17:BW29)</f>
        <v>40000</v>
      </c>
      <c r="BW30" s="843"/>
      <c r="BX30" s="843"/>
      <c r="BY30" s="843"/>
      <c r="BZ30" s="844"/>
      <c r="CA30" s="901"/>
      <c r="CB30" s="901"/>
      <c r="CC30" s="901"/>
      <c r="CD30" s="901"/>
      <c r="CE30" s="901"/>
      <c r="CF30" s="416"/>
      <c r="CG30" s="853" t="s">
        <v>86</v>
      </c>
      <c r="CH30" s="853"/>
      <c r="CI30" s="853"/>
      <c r="CJ30" s="853"/>
      <c r="CK30" s="853"/>
      <c r="CL30" s="853"/>
      <c r="CM30" s="853"/>
      <c r="CN30" s="853"/>
      <c r="CO30" s="853"/>
      <c r="CP30" s="853"/>
      <c r="CQ30" s="930">
        <f>SUM(CQ17:CR29)</f>
        <v>-120000</v>
      </c>
      <c r="CR30" s="931"/>
      <c r="CS30" s="931"/>
      <c r="CT30" s="931"/>
      <c r="CU30" s="932"/>
      <c r="CV30" s="901"/>
      <c r="CW30" s="901"/>
      <c r="CX30" s="901"/>
      <c r="CY30" s="901"/>
      <c r="CZ30" s="901"/>
      <c r="DA30" s="280"/>
      <c r="DB30" s="853" t="s">
        <v>86</v>
      </c>
      <c r="DC30" s="853"/>
      <c r="DD30" s="853"/>
      <c r="DE30" s="853"/>
      <c r="DF30" s="853"/>
      <c r="DG30" s="853"/>
      <c r="DH30" s="853"/>
      <c r="DI30" s="853"/>
      <c r="DJ30" s="853"/>
      <c r="DK30" s="853"/>
      <c r="DL30" s="930">
        <f>SUM(DL17:DM29)</f>
        <v>-53060</v>
      </c>
      <c r="DM30" s="931"/>
      <c r="DN30" s="931"/>
      <c r="DO30" s="931"/>
      <c r="DP30" s="932"/>
      <c r="DQ30" s="901"/>
      <c r="DR30" s="901"/>
      <c r="DS30" s="901"/>
      <c r="DT30" s="901"/>
      <c r="DU30" s="901"/>
      <c r="DV30" s="541"/>
      <c r="DW30" s="853" t="s">
        <v>86</v>
      </c>
      <c r="DX30" s="853"/>
      <c r="DY30" s="853"/>
      <c r="DZ30" s="853"/>
      <c r="EA30" s="853"/>
      <c r="EB30" s="853"/>
      <c r="EC30" s="853"/>
      <c r="ED30" s="853"/>
      <c r="EE30" s="853"/>
      <c r="EF30" s="853"/>
      <c r="EG30" s="898">
        <f>SUM(EG17:EH29)</f>
        <v>0</v>
      </c>
      <c r="EH30" s="899"/>
      <c r="EI30" s="899"/>
      <c r="EJ30" s="899"/>
      <c r="EK30" s="900"/>
      <c r="EL30" s="901"/>
      <c r="EM30" s="901"/>
      <c r="EN30" s="901"/>
      <c r="EO30" s="901"/>
      <c r="EP30" s="901"/>
    </row>
    <row r="31" spans="1:146" ht="15" customHeight="1">
      <c r="A31" s="282"/>
      <c r="B31" s="282"/>
      <c r="C31" s="282"/>
      <c r="D31" s="279"/>
      <c r="E31" s="279"/>
      <c r="F31" s="279"/>
      <c r="G31" s="279"/>
      <c r="H31" s="279"/>
      <c r="I31" s="279"/>
      <c r="J31" s="292"/>
      <c r="K31" s="293"/>
      <c r="L31" s="293"/>
      <c r="M31" s="293"/>
      <c r="N31" s="293"/>
      <c r="O31" s="293"/>
      <c r="P31" s="294"/>
      <c r="Q31" s="294"/>
      <c r="R31" s="294"/>
      <c r="S31" s="294"/>
      <c r="T31" s="294"/>
      <c r="U31" s="286"/>
      <c r="V31" s="282"/>
      <c r="W31" s="282"/>
      <c r="X31" s="283"/>
      <c r="Y31" s="280"/>
      <c r="Z31" s="280"/>
      <c r="AA31" s="280"/>
      <c r="AB31" s="280"/>
      <c r="AC31" s="280"/>
      <c r="AD31" s="280"/>
      <c r="AE31" s="292"/>
      <c r="AF31" s="292"/>
      <c r="AG31" s="292"/>
      <c r="AH31" s="292"/>
      <c r="AI31" s="292"/>
      <c r="AJ31" s="292"/>
      <c r="AK31" s="280"/>
      <c r="AL31" s="280"/>
      <c r="AM31" s="280"/>
      <c r="AN31" s="280"/>
      <c r="AO31" s="280"/>
      <c r="AP31" s="582"/>
      <c r="AQ31" s="286"/>
      <c r="AR31" s="286"/>
      <c r="AS31" s="279"/>
      <c r="AT31" s="279"/>
      <c r="AU31" s="279"/>
      <c r="AV31" s="292"/>
      <c r="AW31" s="292"/>
      <c r="AX31" s="292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73"/>
      <c r="BL31" s="273"/>
      <c r="BM31" s="273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80"/>
      <c r="BY31" s="280"/>
      <c r="BZ31" s="280"/>
      <c r="CA31" s="280"/>
      <c r="CB31" s="280"/>
      <c r="CC31" s="280"/>
      <c r="CD31" s="280"/>
      <c r="CE31" s="280"/>
      <c r="CF31" s="416"/>
      <c r="CG31" s="273"/>
      <c r="CH31" s="273"/>
      <c r="CI31" s="279"/>
      <c r="CJ31" s="279"/>
      <c r="CK31" s="279"/>
      <c r="CL31" s="292"/>
      <c r="CM31" s="292"/>
      <c r="CN31" s="292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73"/>
      <c r="DC31" s="273"/>
      <c r="DD31" s="295"/>
      <c r="DE31" s="295"/>
      <c r="DF31" s="295"/>
      <c r="DG31" s="295"/>
      <c r="DH31" s="295"/>
      <c r="DI31" s="295"/>
      <c r="DJ31" s="295"/>
      <c r="DK31" s="295"/>
      <c r="DL31" s="295"/>
      <c r="DM31" s="295"/>
      <c r="DN31" s="280"/>
      <c r="DO31" s="280"/>
      <c r="DP31" s="280"/>
      <c r="DQ31" s="280"/>
      <c r="DR31" s="280"/>
      <c r="DS31" s="280"/>
      <c r="DT31" s="280"/>
      <c r="DU31" s="280"/>
      <c r="DV31" s="483"/>
      <c r="DW31" s="280"/>
      <c r="DX31" s="280"/>
      <c r="DY31" s="279"/>
      <c r="DZ31" s="279"/>
      <c r="EA31" s="279"/>
      <c r="EB31" s="292"/>
      <c r="EC31" s="292"/>
      <c r="ED31" s="292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</row>
    <row r="32" spans="1:146" ht="23.25" customHeight="1">
      <c r="A32" s="919" t="s">
        <v>481</v>
      </c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295"/>
      <c r="V32" s="919" t="s">
        <v>479</v>
      </c>
      <c r="W32" s="919"/>
      <c r="X32" s="919"/>
      <c r="Y32" s="919"/>
      <c r="Z32" s="919"/>
      <c r="AA32" s="919"/>
      <c r="AB32" s="919"/>
      <c r="AC32" s="919"/>
      <c r="AD32" s="919"/>
      <c r="AE32" s="919"/>
      <c r="AF32" s="919"/>
      <c r="AG32" s="919"/>
      <c r="AH32" s="919"/>
      <c r="AI32" s="919"/>
      <c r="AJ32" s="919"/>
      <c r="AK32" s="919"/>
      <c r="AL32" s="919"/>
      <c r="AM32" s="919"/>
      <c r="AN32" s="919"/>
      <c r="AO32" s="919"/>
      <c r="AP32" s="586"/>
      <c r="AQ32" s="295"/>
      <c r="AR32" s="295"/>
      <c r="AS32" s="919" t="s">
        <v>482</v>
      </c>
      <c r="AT32" s="919"/>
      <c r="AU32" s="919"/>
      <c r="AV32" s="919"/>
      <c r="AW32" s="919"/>
      <c r="AX32" s="919"/>
      <c r="AY32" s="919"/>
      <c r="AZ32" s="919"/>
      <c r="BA32" s="919"/>
      <c r="BB32" s="919"/>
      <c r="BC32" s="919"/>
      <c r="BD32" s="919"/>
      <c r="BE32" s="919"/>
      <c r="BF32" s="919"/>
      <c r="BG32" s="919"/>
      <c r="BH32" s="919"/>
      <c r="BI32" s="919"/>
      <c r="BJ32" s="919"/>
      <c r="BK32" s="295"/>
      <c r="BL32" s="273"/>
      <c r="BM32" s="273"/>
      <c r="BN32" s="919" t="s">
        <v>483</v>
      </c>
      <c r="BO32" s="919"/>
      <c r="BP32" s="919"/>
      <c r="BQ32" s="919"/>
      <c r="BR32" s="919"/>
      <c r="BS32" s="919"/>
      <c r="BT32" s="919"/>
      <c r="BU32" s="919"/>
      <c r="BV32" s="919"/>
      <c r="BW32" s="919"/>
      <c r="BX32" s="919"/>
      <c r="BY32" s="919"/>
      <c r="BZ32" s="919"/>
      <c r="CA32" s="919"/>
      <c r="CB32" s="919"/>
      <c r="CC32" s="919"/>
      <c r="CD32" s="919"/>
      <c r="CE32" s="919"/>
      <c r="CF32" s="295"/>
      <c r="CG32" s="295"/>
      <c r="CH32" s="295"/>
      <c r="CI32" s="919" t="s">
        <v>484</v>
      </c>
      <c r="CJ32" s="919"/>
      <c r="CK32" s="919"/>
      <c r="CL32" s="919"/>
      <c r="CM32" s="919"/>
      <c r="CN32" s="919"/>
      <c r="CO32" s="919"/>
      <c r="CP32" s="919"/>
      <c r="CQ32" s="919"/>
      <c r="CR32" s="919"/>
      <c r="CS32" s="919"/>
      <c r="CT32" s="919"/>
      <c r="CU32" s="919"/>
      <c r="CV32" s="919"/>
      <c r="CW32" s="919"/>
      <c r="CX32" s="919"/>
      <c r="CY32" s="919"/>
      <c r="CZ32" s="919"/>
      <c r="DA32" s="296"/>
      <c r="DB32" s="273"/>
      <c r="DC32" s="273"/>
      <c r="DD32" s="919" t="s">
        <v>485</v>
      </c>
      <c r="DE32" s="919"/>
      <c r="DF32" s="919"/>
      <c r="DG32" s="919"/>
      <c r="DH32" s="919"/>
      <c r="DI32" s="919"/>
      <c r="DJ32" s="919"/>
      <c r="DK32" s="919"/>
      <c r="DL32" s="919"/>
      <c r="DM32" s="919"/>
      <c r="DN32" s="919"/>
      <c r="DO32" s="919"/>
      <c r="DP32" s="919"/>
      <c r="DQ32" s="919"/>
      <c r="DR32" s="919"/>
      <c r="DS32" s="919"/>
      <c r="DT32" s="919"/>
      <c r="DU32" s="919"/>
      <c r="DV32" s="486"/>
      <c r="DW32" s="296"/>
      <c r="DX32" s="296"/>
      <c r="DY32" s="897"/>
      <c r="DZ32" s="897"/>
      <c r="EA32" s="897"/>
      <c r="EB32" s="897"/>
      <c r="EC32" s="897"/>
      <c r="ED32" s="897"/>
      <c r="EE32" s="897"/>
      <c r="EF32" s="897"/>
      <c r="EG32" s="897"/>
      <c r="EH32" s="897"/>
      <c r="EI32" s="897"/>
      <c r="EJ32" s="897"/>
      <c r="EK32" s="897"/>
      <c r="EL32" s="897"/>
      <c r="EM32" s="897"/>
      <c r="EN32" s="897"/>
      <c r="EO32" s="897"/>
      <c r="EP32" s="897"/>
    </row>
    <row r="33" spans="1:84" ht="23.25" customHeight="1">
      <c r="A33" s="282"/>
      <c r="B33" s="282"/>
      <c r="C33" s="282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5"/>
      <c r="V33" s="295"/>
      <c r="W33" s="295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417"/>
      <c r="AQ33" s="295"/>
      <c r="AR33" s="295"/>
      <c r="AS33" s="295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82"/>
      <c r="CB33" s="282"/>
      <c r="CC33" s="282"/>
      <c r="CD33" s="282"/>
      <c r="CE33" s="282"/>
      <c r="CF33" s="282"/>
    </row>
    <row r="34" spans="1:84" ht="20.25" customHeight="1">
      <c r="U34" s="295"/>
      <c r="AP34" s="412"/>
      <c r="AQ34" s="295"/>
      <c r="BL34" s="296"/>
      <c r="BM34" s="296"/>
      <c r="BN34" s="296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82"/>
      <c r="CC34" s="282"/>
      <c r="CD34" s="282"/>
      <c r="CE34" s="282"/>
      <c r="CF34" s="282"/>
    </row>
    <row r="35" spans="1:84" ht="21.75" customHeight="1">
      <c r="U35" s="297"/>
      <c r="AP35" s="415"/>
      <c r="AQ35" s="297"/>
      <c r="BL35" s="281"/>
      <c r="BM35" s="281"/>
      <c r="BN35" s="281"/>
      <c r="BO35" s="273"/>
      <c r="BP35" s="273"/>
      <c r="BQ35" s="282"/>
      <c r="BR35" s="282"/>
      <c r="BS35" s="282"/>
      <c r="BT35" s="282"/>
      <c r="BU35" s="282"/>
      <c r="BV35" s="282"/>
      <c r="BW35" s="282"/>
      <c r="BX35" s="282"/>
      <c r="BY35" s="282"/>
      <c r="BZ35" s="282"/>
      <c r="CA35" s="282"/>
      <c r="CB35" s="282"/>
      <c r="CC35" s="282"/>
      <c r="CD35" s="282"/>
      <c r="CE35" s="282"/>
      <c r="CF35" s="282"/>
    </row>
    <row r="36" spans="1:84" ht="29.25" customHeight="1">
      <c r="U36" s="285"/>
      <c r="AP36" s="287"/>
      <c r="AQ36" s="285"/>
      <c r="BL36" s="298"/>
      <c r="BM36" s="298"/>
      <c r="BN36" s="298"/>
      <c r="BO36" s="273"/>
      <c r="BP36" s="273"/>
      <c r="BQ36" s="282"/>
      <c r="BR36" s="282"/>
      <c r="BS36" s="282"/>
      <c r="BT36" s="282"/>
      <c r="BU36" s="282"/>
      <c r="BV36" s="282"/>
      <c r="BW36" s="282"/>
      <c r="BX36" s="282"/>
      <c r="BY36" s="282"/>
      <c r="BZ36" s="282"/>
      <c r="CA36" s="282"/>
      <c r="CB36" s="282"/>
      <c r="CC36" s="282"/>
      <c r="CD36" s="282"/>
      <c r="CE36" s="282"/>
      <c r="CF36" s="282"/>
    </row>
    <row r="37" spans="1:84" ht="13.5" customHeight="1">
      <c r="U37" s="273"/>
      <c r="AP37" s="288"/>
      <c r="AQ37" s="273"/>
      <c r="BL37" s="287"/>
      <c r="BM37" s="287"/>
      <c r="BN37" s="287"/>
      <c r="BO37" s="273"/>
      <c r="BP37" s="273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</row>
    <row r="38" spans="1:84" ht="28.5" customHeight="1">
      <c r="U38" s="273"/>
      <c r="AP38" s="418"/>
      <c r="AQ38" s="273"/>
      <c r="BL38" s="288"/>
      <c r="BM38" s="288"/>
      <c r="BN38" s="288"/>
      <c r="BO38" s="273"/>
      <c r="BP38" s="273"/>
      <c r="BQ38" s="282"/>
      <c r="BR38" s="282"/>
      <c r="BS38" s="282"/>
      <c r="BT38" s="282"/>
      <c r="BU38" s="282"/>
      <c r="BV38" s="282"/>
      <c r="BW38" s="282"/>
      <c r="BX38" s="282"/>
      <c r="BY38" s="282"/>
      <c r="BZ38" s="282"/>
      <c r="CA38" s="282"/>
      <c r="CB38" s="282"/>
      <c r="CC38" s="282"/>
      <c r="CD38" s="282"/>
      <c r="CE38" s="282"/>
      <c r="CF38" s="282"/>
    </row>
    <row r="39" spans="1:84" ht="27" customHeight="1">
      <c r="U39" s="273"/>
      <c r="AP39" s="418"/>
      <c r="AQ39" s="273"/>
      <c r="BL39" s="279"/>
      <c r="BM39" s="279"/>
      <c r="BN39" s="279"/>
      <c r="BO39" s="273"/>
      <c r="BP39" s="273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</row>
    <row r="40" spans="1:84" ht="23.25" customHeight="1">
      <c r="U40" s="273"/>
      <c r="AP40" s="418"/>
      <c r="AQ40" s="273"/>
      <c r="BL40" s="279"/>
      <c r="BM40" s="279"/>
      <c r="BN40" s="279"/>
      <c r="BO40" s="273"/>
      <c r="BP40" s="273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282"/>
      <c r="CC40" s="282"/>
      <c r="CD40" s="282"/>
      <c r="CE40" s="282"/>
      <c r="CF40" s="282"/>
    </row>
    <row r="41" spans="1:84" ht="23.25" customHeight="1">
      <c r="U41" s="273"/>
      <c r="AP41" s="418"/>
      <c r="AQ41" s="273"/>
      <c r="BL41" s="279"/>
      <c r="BM41" s="279"/>
      <c r="BN41" s="279"/>
      <c r="BO41" s="273"/>
      <c r="BP41" s="273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</row>
    <row r="42" spans="1:84" ht="23.25" customHeight="1">
      <c r="U42" s="273"/>
      <c r="AP42" s="420"/>
      <c r="AQ42" s="273"/>
      <c r="BL42" s="279"/>
      <c r="BM42" s="279"/>
      <c r="BN42" s="279"/>
      <c r="BO42" s="273"/>
      <c r="BP42" s="273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</row>
    <row r="43" spans="1:84" ht="27.75" customHeight="1">
      <c r="U43" s="273"/>
      <c r="AP43" s="418"/>
      <c r="AQ43" s="273"/>
      <c r="BL43" s="290"/>
      <c r="BM43" s="290"/>
      <c r="BN43" s="290"/>
      <c r="BO43" s="273"/>
      <c r="BP43" s="273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</row>
    <row r="44" spans="1:84" ht="27.75" customHeight="1">
      <c r="U44" s="273"/>
      <c r="AP44" s="411"/>
      <c r="AQ44" s="273"/>
      <c r="BL44" s="279"/>
      <c r="BM44" s="279"/>
      <c r="BN44" s="279"/>
      <c r="BO44" s="273"/>
      <c r="BP44" s="273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</row>
    <row r="45" spans="1:84" ht="26.25" customHeight="1">
      <c r="U45" s="273"/>
      <c r="AP45" s="411"/>
      <c r="AQ45" s="273"/>
      <c r="BL45" s="279"/>
      <c r="BM45" s="279"/>
      <c r="BN45" s="279"/>
      <c r="BO45" s="273"/>
      <c r="BP45" s="273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</row>
    <row r="46" spans="1:84" ht="26.25" customHeight="1">
      <c r="U46" s="273"/>
      <c r="AP46" s="411"/>
      <c r="AQ46" s="273"/>
      <c r="BL46" s="291"/>
      <c r="BM46" s="291"/>
      <c r="BN46" s="291"/>
      <c r="BO46" s="273"/>
      <c r="BP46" s="273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82"/>
      <c r="CB46" s="282"/>
      <c r="CC46" s="282"/>
      <c r="CD46" s="282"/>
      <c r="CE46" s="282"/>
      <c r="CF46" s="282"/>
    </row>
    <row r="47" spans="1:84" ht="26.25" customHeight="1">
      <c r="U47" s="273"/>
      <c r="AP47" s="411"/>
      <c r="AQ47" s="273"/>
      <c r="BL47" s="291"/>
      <c r="BM47" s="291"/>
      <c r="BN47" s="291"/>
      <c r="BO47" s="273"/>
      <c r="BP47" s="273"/>
      <c r="BQ47" s="282"/>
      <c r="BR47" s="282"/>
      <c r="BS47" s="282"/>
      <c r="BT47" s="282"/>
      <c r="BU47" s="282"/>
      <c r="BV47" s="282"/>
      <c r="BW47" s="282"/>
      <c r="BX47" s="282"/>
      <c r="BY47" s="282"/>
      <c r="BZ47" s="282"/>
      <c r="CA47" s="282"/>
      <c r="CB47" s="282"/>
      <c r="CC47" s="282"/>
      <c r="CD47" s="282"/>
      <c r="CE47" s="282"/>
      <c r="CF47" s="282"/>
    </row>
    <row r="48" spans="1:84" ht="26.25" customHeight="1">
      <c r="U48" s="273"/>
      <c r="AP48" s="411"/>
      <c r="AQ48" s="273"/>
      <c r="BL48" s="291"/>
      <c r="BM48" s="291"/>
      <c r="BN48" s="291"/>
      <c r="BO48" s="273"/>
      <c r="BP48" s="273"/>
      <c r="BQ48" s="282"/>
      <c r="BR48" s="282"/>
      <c r="BS48" s="282"/>
      <c r="BT48" s="282"/>
      <c r="BU48" s="282"/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</row>
    <row r="49" spans="21:84" ht="24.75" customHeight="1">
      <c r="U49" s="273"/>
      <c r="AP49" s="418"/>
      <c r="AQ49" s="273"/>
      <c r="BL49" s="291"/>
      <c r="BM49" s="291"/>
      <c r="BN49" s="291"/>
      <c r="BO49" s="273"/>
      <c r="BP49" s="273"/>
      <c r="BQ49" s="282"/>
      <c r="BR49" s="282"/>
      <c r="BS49" s="282"/>
      <c r="BT49" s="282"/>
      <c r="BU49" s="282"/>
      <c r="BV49" s="282"/>
      <c r="BW49" s="282"/>
      <c r="BX49" s="282"/>
      <c r="BY49" s="282"/>
      <c r="BZ49" s="282"/>
      <c r="CA49" s="282"/>
      <c r="CB49" s="282"/>
      <c r="CC49" s="282"/>
      <c r="CD49" s="282"/>
      <c r="CE49" s="282"/>
      <c r="CF49" s="282"/>
    </row>
    <row r="50" spans="21:84" ht="24.75" customHeight="1">
      <c r="U50" s="273"/>
      <c r="AP50" s="536"/>
      <c r="AQ50" s="273"/>
      <c r="BL50" s="279"/>
      <c r="BM50" s="279"/>
      <c r="BN50" s="279"/>
      <c r="BO50" s="273"/>
      <c r="BP50" s="273"/>
      <c r="BQ50" s="282"/>
      <c r="BR50" s="282"/>
      <c r="BS50" s="282"/>
      <c r="BT50" s="282"/>
      <c r="BU50" s="282"/>
      <c r="BV50" s="282"/>
      <c r="BW50" s="282"/>
      <c r="BX50" s="282"/>
      <c r="BY50" s="282"/>
      <c r="BZ50" s="282"/>
      <c r="CA50" s="282"/>
      <c r="CB50" s="282"/>
      <c r="CC50" s="282"/>
      <c r="CD50" s="282"/>
      <c r="CE50" s="282"/>
      <c r="CF50" s="282"/>
    </row>
    <row r="51" spans="21:84" ht="26.25" customHeight="1">
      <c r="U51" s="273"/>
      <c r="AP51" s="536"/>
      <c r="AQ51" s="273"/>
      <c r="BL51" s="279"/>
      <c r="BM51" s="279"/>
      <c r="BN51" s="279"/>
      <c r="BO51" s="273"/>
      <c r="BP51" s="273"/>
      <c r="BQ51" s="282"/>
      <c r="BR51" s="282"/>
      <c r="BS51" s="282"/>
      <c r="BT51" s="282"/>
      <c r="BU51" s="282"/>
      <c r="BV51" s="282"/>
      <c r="BW51" s="282"/>
      <c r="BX51" s="282"/>
      <c r="BY51" s="282"/>
      <c r="BZ51" s="282"/>
      <c r="CA51" s="282"/>
      <c r="CB51" s="282"/>
      <c r="CC51" s="282"/>
      <c r="CD51" s="282"/>
      <c r="CE51" s="282"/>
      <c r="CF51" s="282"/>
    </row>
    <row r="52" spans="21:84" ht="26.25" customHeight="1">
      <c r="U52" s="273"/>
      <c r="AP52" s="536"/>
      <c r="AQ52" s="273"/>
      <c r="BL52" s="280"/>
      <c r="BM52" s="280"/>
      <c r="BN52" s="280"/>
      <c r="BO52" s="273"/>
      <c r="BP52" s="273"/>
      <c r="BQ52" s="282"/>
      <c r="BR52" s="282"/>
      <c r="BS52" s="282"/>
      <c r="BT52" s="282"/>
      <c r="BU52" s="282"/>
      <c r="BV52" s="282"/>
      <c r="BW52" s="282"/>
      <c r="BX52" s="282"/>
      <c r="BY52" s="282"/>
      <c r="BZ52" s="282"/>
      <c r="CA52" s="282"/>
      <c r="CB52" s="282"/>
      <c r="CC52" s="282"/>
      <c r="CD52" s="282"/>
      <c r="CE52" s="282"/>
      <c r="CF52" s="282"/>
    </row>
    <row r="53" spans="21:84" ht="26.25" customHeight="1">
      <c r="U53" s="273"/>
      <c r="AP53" s="536"/>
      <c r="AQ53" s="273"/>
      <c r="BL53" s="280"/>
      <c r="BM53" s="280"/>
      <c r="BN53" s="280"/>
      <c r="BO53" s="273"/>
      <c r="BP53" s="273"/>
      <c r="BQ53" s="282"/>
      <c r="BR53" s="282"/>
      <c r="BS53" s="282"/>
      <c r="BT53" s="282"/>
      <c r="BU53" s="282"/>
      <c r="BV53" s="282"/>
      <c r="BW53" s="282"/>
      <c r="BX53" s="282"/>
      <c r="BY53" s="282"/>
      <c r="BZ53" s="282"/>
      <c r="CA53" s="282"/>
      <c r="CB53" s="282"/>
      <c r="CC53" s="282"/>
      <c r="CD53" s="282"/>
      <c r="CE53" s="282"/>
      <c r="CF53" s="282"/>
    </row>
    <row r="54" spans="21:84" ht="26.25" customHeight="1">
      <c r="U54" s="273"/>
      <c r="AP54" s="536"/>
      <c r="AQ54" s="273"/>
      <c r="BL54" s="280"/>
      <c r="BM54" s="280"/>
      <c r="BN54" s="280"/>
      <c r="BO54" s="273"/>
      <c r="BP54" s="273"/>
      <c r="BQ54" s="282"/>
      <c r="BR54" s="282"/>
      <c r="BS54" s="282"/>
      <c r="BT54" s="282"/>
      <c r="BU54" s="282"/>
      <c r="BV54" s="282"/>
      <c r="BW54" s="282"/>
      <c r="BX54" s="282"/>
      <c r="BY54" s="282"/>
      <c r="BZ54" s="282"/>
      <c r="CA54" s="282"/>
      <c r="CB54" s="282"/>
      <c r="CC54" s="282"/>
      <c r="CD54" s="282"/>
      <c r="CE54" s="282"/>
      <c r="CF54" s="282"/>
    </row>
    <row r="55" spans="21:84" ht="26.25" customHeight="1">
      <c r="U55" s="273"/>
      <c r="AP55" s="536"/>
      <c r="AQ55" s="273"/>
      <c r="BL55" s="280"/>
      <c r="BM55" s="280"/>
      <c r="BN55" s="280"/>
      <c r="BO55" s="273"/>
      <c r="BP55" s="273"/>
      <c r="BQ55" s="282"/>
      <c r="BR55" s="282"/>
      <c r="BS55" s="282"/>
      <c r="BT55" s="282"/>
      <c r="BU55" s="282"/>
      <c r="BV55" s="282"/>
      <c r="BW55" s="282"/>
      <c r="BX55" s="282"/>
      <c r="BY55" s="282"/>
      <c r="BZ55" s="282"/>
      <c r="CA55" s="282"/>
      <c r="CB55" s="282"/>
      <c r="CC55" s="282"/>
      <c r="CD55" s="282"/>
      <c r="CE55" s="282"/>
      <c r="CF55" s="282"/>
    </row>
    <row r="56" spans="21:84" ht="26.25" customHeight="1">
      <c r="U56" s="273"/>
      <c r="AP56" s="536"/>
      <c r="AQ56" s="273"/>
      <c r="BL56" s="280"/>
      <c r="BM56" s="280"/>
      <c r="BN56" s="280"/>
      <c r="BO56" s="273"/>
      <c r="BP56" s="273"/>
      <c r="BQ56" s="282"/>
      <c r="BR56" s="282"/>
      <c r="BS56" s="282"/>
      <c r="BT56" s="282"/>
      <c r="BU56" s="282"/>
      <c r="BV56" s="282"/>
      <c r="BW56" s="282"/>
      <c r="BX56" s="282"/>
      <c r="BY56" s="282"/>
      <c r="BZ56" s="282"/>
      <c r="CA56" s="282"/>
      <c r="CB56" s="282"/>
      <c r="CC56" s="282"/>
      <c r="CD56" s="282"/>
      <c r="CE56" s="282"/>
      <c r="CF56" s="282"/>
    </row>
    <row r="57" spans="21:84" ht="26.25" customHeight="1">
      <c r="U57" s="273"/>
      <c r="AP57" s="536"/>
      <c r="AQ57" s="273"/>
      <c r="BL57" s="280"/>
      <c r="BM57" s="280"/>
      <c r="BN57" s="280"/>
      <c r="BO57" s="273"/>
      <c r="BP57" s="273"/>
      <c r="BQ57" s="282"/>
      <c r="BR57" s="282"/>
      <c r="BS57" s="282"/>
      <c r="BT57" s="282"/>
      <c r="BU57" s="282"/>
      <c r="BV57" s="282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</row>
    <row r="58" spans="21:84" ht="26.25" customHeight="1">
      <c r="U58" s="273"/>
      <c r="AP58" s="536"/>
      <c r="AQ58" s="273"/>
      <c r="BL58" s="280"/>
      <c r="BM58" s="280"/>
      <c r="BN58" s="280"/>
      <c r="BO58" s="273"/>
      <c r="BP58" s="273"/>
      <c r="BQ58" s="282"/>
      <c r="BR58" s="282"/>
      <c r="BS58" s="282"/>
      <c r="BT58" s="282"/>
      <c r="BU58" s="282"/>
      <c r="BV58" s="282"/>
      <c r="BW58" s="282"/>
      <c r="BX58" s="282"/>
      <c r="BY58" s="282"/>
      <c r="BZ58" s="282"/>
      <c r="CA58" s="282"/>
      <c r="CB58" s="282"/>
      <c r="CC58" s="282"/>
      <c r="CD58" s="282"/>
      <c r="CE58" s="282"/>
      <c r="CF58" s="282"/>
    </row>
    <row r="59" spans="21:84" ht="26.25" customHeight="1">
      <c r="U59" s="273"/>
      <c r="AP59" s="536"/>
      <c r="AQ59" s="273"/>
      <c r="BL59" s="280"/>
      <c r="BM59" s="280"/>
      <c r="BN59" s="280"/>
      <c r="BO59" s="273"/>
      <c r="BP59" s="273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</row>
    <row r="60" spans="21:84" ht="26.25" customHeight="1">
      <c r="U60" s="273"/>
      <c r="AP60" s="536"/>
      <c r="AQ60" s="273"/>
      <c r="BL60" s="280"/>
      <c r="BM60" s="280"/>
      <c r="BN60" s="280"/>
      <c r="BO60" s="273"/>
      <c r="BP60" s="273"/>
      <c r="BQ60" s="282"/>
      <c r="BR60" s="282"/>
      <c r="BS60" s="282"/>
      <c r="BT60" s="282"/>
      <c r="BU60" s="282"/>
      <c r="BV60" s="282"/>
      <c r="BW60" s="282"/>
      <c r="BX60" s="282"/>
      <c r="BY60" s="282"/>
      <c r="BZ60" s="282"/>
      <c r="CA60" s="282"/>
      <c r="CB60" s="282"/>
      <c r="CC60" s="282"/>
      <c r="CD60" s="282"/>
      <c r="CE60" s="282"/>
      <c r="CF60" s="282"/>
    </row>
    <row r="61" spans="21:84" ht="26.25" customHeight="1">
      <c r="U61" s="273"/>
      <c r="AP61" s="536"/>
      <c r="AQ61" s="273"/>
      <c r="BL61" s="280"/>
      <c r="BM61" s="280"/>
      <c r="BN61" s="280"/>
      <c r="BO61" s="273"/>
      <c r="BP61" s="273"/>
      <c r="BQ61" s="282"/>
      <c r="BR61" s="282"/>
      <c r="BS61" s="282"/>
      <c r="BT61" s="282"/>
      <c r="BU61" s="282"/>
      <c r="BV61" s="282"/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</row>
    <row r="62" spans="21:84" ht="26.25" customHeight="1">
      <c r="U62" s="273"/>
      <c r="AP62" s="536"/>
      <c r="AQ62" s="273"/>
      <c r="BL62" s="280"/>
      <c r="BM62" s="280"/>
      <c r="BN62" s="280"/>
      <c r="BO62" s="273"/>
      <c r="BP62" s="273"/>
      <c r="BQ62" s="282"/>
      <c r="BR62" s="282"/>
      <c r="BS62" s="282"/>
      <c r="BT62" s="282"/>
      <c r="BU62" s="282"/>
      <c r="BV62" s="282"/>
      <c r="BW62" s="282"/>
      <c r="BX62" s="282"/>
      <c r="BY62" s="282"/>
      <c r="BZ62" s="282"/>
      <c r="CA62" s="282"/>
      <c r="CB62" s="282"/>
      <c r="CC62" s="282"/>
      <c r="CD62" s="282"/>
      <c r="CE62" s="282"/>
      <c r="CF62" s="282"/>
    </row>
    <row r="63" spans="21:84" ht="26.25" customHeight="1">
      <c r="U63" s="273"/>
      <c r="AP63" s="292"/>
      <c r="AQ63" s="273"/>
      <c r="BL63" s="280"/>
      <c r="BM63" s="280"/>
      <c r="BN63" s="280"/>
      <c r="BO63" s="273"/>
      <c r="BP63" s="273"/>
      <c r="BQ63" s="282"/>
      <c r="BR63" s="282"/>
      <c r="BS63" s="282"/>
      <c r="BT63" s="282"/>
      <c r="BU63" s="282"/>
      <c r="BV63" s="282"/>
      <c r="BW63" s="282"/>
      <c r="BX63" s="282"/>
      <c r="BY63" s="282"/>
      <c r="BZ63" s="282"/>
      <c r="CA63" s="282"/>
      <c r="CB63" s="282"/>
      <c r="CC63" s="282"/>
      <c r="CD63" s="282"/>
      <c r="CE63" s="282"/>
      <c r="CF63" s="282"/>
    </row>
    <row r="64" spans="21:84" ht="26.25" customHeight="1">
      <c r="U64" s="273"/>
      <c r="AP64" s="409"/>
      <c r="AQ64" s="273"/>
      <c r="BL64" s="280"/>
      <c r="BM64" s="280"/>
      <c r="BN64" s="280"/>
      <c r="BO64" s="273"/>
      <c r="BP64" s="273"/>
      <c r="BQ64" s="282"/>
      <c r="BR64" s="282"/>
      <c r="BS64" s="282"/>
      <c r="BT64" s="282"/>
      <c r="BU64" s="282"/>
      <c r="BV64" s="282"/>
      <c r="BW64" s="282"/>
      <c r="BX64" s="282"/>
      <c r="BY64" s="282"/>
      <c r="BZ64" s="282"/>
      <c r="CA64" s="282"/>
      <c r="CB64" s="282"/>
      <c r="CC64" s="282"/>
      <c r="CD64" s="282"/>
      <c r="CE64" s="282"/>
      <c r="CF64" s="282"/>
    </row>
    <row r="65" spans="3:84" ht="26.25" customHeight="1">
      <c r="U65" s="273"/>
      <c r="AP65" s="414"/>
      <c r="AQ65" s="273"/>
      <c r="BL65" s="280"/>
      <c r="BM65" s="280"/>
      <c r="BN65" s="280"/>
      <c r="BO65" s="273"/>
      <c r="BP65" s="273"/>
      <c r="BQ65" s="282"/>
      <c r="BR65" s="282"/>
      <c r="BS65" s="282"/>
      <c r="BT65" s="282"/>
      <c r="BU65" s="282"/>
      <c r="BV65" s="282"/>
      <c r="BW65" s="282"/>
      <c r="BX65" s="282"/>
      <c r="BY65" s="282"/>
      <c r="BZ65" s="282"/>
      <c r="CA65" s="282"/>
      <c r="CB65" s="282"/>
      <c r="CC65" s="282"/>
      <c r="CD65" s="282"/>
      <c r="CE65" s="282"/>
      <c r="CF65" s="282"/>
    </row>
    <row r="66" spans="3:84" ht="26.25" customHeight="1">
      <c r="C66" s="257"/>
      <c r="D66" s="936"/>
      <c r="E66" s="936"/>
      <c r="F66" s="936"/>
      <c r="G66" s="936"/>
      <c r="H66" s="936"/>
      <c r="I66" s="936"/>
      <c r="J66" s="937"/>
      <c r="K66" s="937"/>
      <c r="L66" s="937"/>
      <c r="M66" s="256"/>
      <c r="N66" s="256"/>
      <c r="O66" s="256"/>
      <c r="P66" s="936"/>
      <c r="Q66" s="936"/>
      <c r="R66" s="936"/>
      <c r="S66" s="936"/>
      <c r="T66" s="936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254"/>
      <c r="AI66" s="254"/>
      <c r="AJ66" s="254"/>
      <c r="AK66" s="254"/>
      <c r="AL66" s="254"/>
      <c r="AM66" s="254"/>
      <c r="AN66" s="254"/>
      <c r="AO66" s="254"/>
      <c r="AP66" s="413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157"/>
      <c r="BP66" s="157"/>
    </row>
    <row r="67" spans="3:84" ht="26.25" customHeight="1">
      <c r="C67" s="257"/>
      <c r="D67" s="936"/>
      <c r="E67" s="936"/>
      <c r="F67" s="936"/>
      <c r="G67" s="936"/>
      <c r="H67" s="936"/>
      <c r="I67" s="936"/>
      <c r="J67" s="937"/>
      <c r="K67" s="937"/>
      <c r="L67" s="937"/>
      <c r="M67" s="256"/>
      <c r="N67" s="256"/>
      <c r="O67" s="256"/>
      <c r="P67" s="936"/>
      <c r="Q67" s="936"/>
      <c r="R67" s="936"/>
      <c r="S67" s="936"/>
      <c r="T67" s="936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254"/>
      <c r="AI67" s="254"/>
      <c r="AJ67" s="254"/>
      <c r="AK67" s="254"/>
      <c r="AL67" s="254"/>
      <c r="AM67" s="254"/>
      <c r="AN67" s="254"/>
      <c r="AO67" s="254"/>
      <c r="AP67" s="413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  <c r="BO67" s="157"/>
      <c r="BP67" s="157"/>
    </row>
    <row r="68" spans="3:84" ht="26.25" customHeight="1">
      <c r="C68" s="257"/>
      <c r="D68" s="936"/>
      <c r="E68" s="936"/>
      <c r="F68" s="936"/>
      <c r="G68" s="936"/>
      <c r="H68" s="936"/>
      <c r="I68" s="936"/>
      <c r="J68" s="937"/>
      <c r="K68" s="937"/>
      <c r="L68" s="937"/>
      <c r="M68" s="256"/>
      <c r="N68" s="256"/>
      <c r="O68" s="256"/>
      <c r="P68" s="936"/>
      <c r="Q68" s="936"/>
      <c r="R68" s="936"/>
      <c r="S68" s="936"/>
      <c r="T68" s="936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254"/>
      <c r="AI68" s="254"/>
      <c r="AJ68" s="254"/>
      <c r="AK68" s="254"/>
      <c r="AL68" s="254"/>
      <c r="AM68" s="254"/>
      <c r="AN68" s="254"/>
      <c r="AO68" s="254"/>
      <c r="AP68" s="413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157"/>
      <c r="BP68" s="157"/>
    </row>
    <row r="69" spans="3:84" ht="26.25" customHeight="1">
      <c r="C69" s="257"/>
      <c r="D69" s="936"/>
      <c r="E69" s="936"/>
      <c r="F69" s="936"/>
      <c r="G69" s="936"/>
      <c r="H69" s="936"/>
      <c r="I69" s="936"/>
      <c r="J69" s="937"/>
      <c r="K69" s="937"/>
      <c r="L69" s="937"/>
      <c r="M69" s="256"/>
      <c r="N69" s="256"/>
      <c r="O69" s="256"/>
      <c r="P69" s="936"/>
      <c r="Q69" s="936"/>
      <c r="R69" s="936"/>
      <c r="S69" s="936"/>
      <c r="T69" s="936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254"/>
      <c r="AI69" s="254"/>
      <c r="AJ69" s="254"/>
      <c r="AK69" s="254"/>
      <c r="AL69" s="254"/>
      <c r="AM69" s="254"/>
      <c r="AN69" s="254"/>
      <c r="AO69" s="254"/>
      <c r="AP69" s="413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157"/>
      <c r="BP69" s="157"/>
    </row>
    <row r="70" spans="3:84" ht="26.25" customHeight="1">
      <c r="C70" s="257"/>
      <c r="D70" s="936"/>
      <c r="E70" s="936"/>
      <c r="F70" s="936"/>
      <c r="G70" s="936"/>
      <c r="H70" s="936"/>
      <c r="I70" s="936"/>
      <c r="J70" s="937"/>
      <c r="K70" s="937"/>
      <c r="L70" s="937"/>
      <c r="M70" s="256"/>
      <c r="N70" s="256"/>
      <c r="O70" s="256"/>
      <c r="P70" s="936"/>
      <c r="Q70" s="936"/>
      <c r="R70" s="936"/>
      <c r="S70" s="936"/>
      <c r="T70" s="936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254"/>
      <c r="AI70" s="254"/>
      <c r="AJ70" s="254"/>
      <c r="AK70" s="254"/>
      <c r="AL70" s="254"/>
      <c r="AM70" s="254"/>
      <c r="AN70" s="254"/>
      <c r="AO70" s="254"/>
      <c r="AP70" s="413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157"/>
      <c r="BP70" s="157"/>
    </row>
    <row r="71" spans="3:84" ht="26.25" customHeight="1">
      <c r="C71" s="257"/>
      <c r="D71" s="936"/>
      <c r="E71" s="936"/>
      <c r="F71" s="936"/>
      <c r="G71" s="936"/>
      <c r="H71" s="936"/>
      <c r="I71" s="936"/>
      <c r="J71" s="937"/>
      <c r="K71" s="937"/>
      <c r="L71" s="937"/>
      <c r="M71" s="256"/>
      <c r="N71" s="256"/>
      <c r="O71" s="256"/>
      <c r="P71" s="936"/>
      <c r="Q71" s="936"/>
      <c r="R71" s="936"/>
      <c r="S71" s="936"/>
      <c r="T71" s="936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254"/>
      <c r="AI71" s="254"/>
      <c r="AJ71" s="254"/>
      <c r="AK71" s="254"/>
      <c r="AL71" s="254"/>
      <c r="AM71" s="254"/>
      <c r="AN71" s="254"/>
      <c r="AO71" s="254"/>
      <c r="AP71" s="413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157"/>
      <c r="BP71" s="157"/>
    </row>
    <row r="72" spans="3:84" ht="26.25" customHeight="1">
      <c r="C72" s="257"/>
      <c r="D72" s="936"/>
      <c r="E72" s="936"/>
      <c r="F72" s="936"/>
      <c r="G72" s="936"/>
      <c r="H72" s="936"/>
      <c r="I72" s="936"/>
      <c r="J72" s="937"/>
      <c r="K72" s="937"/>
      <c r="L72" s="937"/>
      <c r="M72" s="256"/>
      <c r="N72" s="256"/>
      <c r="O72" s="256"/>
      <c r="P72" s="936"/>
      <c r="Q72" s="936"/>
      <c r="R72" s="936"/>
      <c r="S72" s="936"/>
      <c r="T72" s="936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254"/>
      <c r="AI72" s="254"/>
      <c r="AJ72" s="254"/>
      <c r="AK72" s="254"/>
      <c r="AL72" s="254"/>
      <c r="AM72" s="254"/>
      <c r="AN72" s="254"/>
      <c r="AO72" s="254"/>
      <c r="AP72" s="413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157"/>
      <c r="BP72" s="157"/>
    </row>
    <row r="73" spans="3:84" ht="26.25" customHeight="1">
      <c r="C73" s="257"/>
      <c r="D73" s="936"/>
      <c r="E73" s="936"/>
      <c r="F73" s="936"/>
      <c r="G73" s="936"/>
      <c r="H73" s="936"/>
      <c r="I73" s="936"/>
      <c r="J73" s="937"/>
      <c r="K73" s="937"/>
      <c r="L73" s="937"/>
      <c r="M73" s="256"/>
      <c r="N73" s="256"/>
      <c r="O73" s="256"/>
      <c r="P73" s="936"/>
      <c r="Q73" s="936"/>
      <c r="R73" s="936"/>
      <c r="S73" s="936"/>
      <c r="T73" s="936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254"/>
      <c r="AI73" s="254"/>
      <c r="AJ73" s="254"/>
      <c r="AK73" s="254"/>
      <c r="AL73" s="254"/>
      <c r="AM73" s="254"/>
      <c r="AN73" s="254"/>
      <c r="AO73" s="254"/>
      <c r="AP73" s="413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157"/>
      <c r="BP73" s="157"/>
    </row>
    <row r="74" spans="3:84" ht="26.25" customHeight="1">
      <c r="C74" s="257"/>
      <c r="D74" s="936"/>
      <c r="E74" s="936"/>
      <c r="F74" s="936"/>
      <c r="G74" s="936"/>
      <c r="H74" s="936"/>
      <c r="I74" s="936"/>
      <c r="J74" s="937"/>
      <c r="K74" s="937"/>
      <c r="L74" s="937"/>
      <c r="M74" s="256"/>
      <c r="N74" s="256"/>
      <c r="O74" s="256"/>
      <c r="P74" s="936"/>
      <c r="Q74" s="936"/>
      <c r="R74" s="936"/>
      <c r="S74" s="936"/>
      <c r="T74" s="936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254"/>
      <c r="AI74" s="254"/>
      <c r="AJ74" s="254"/>
      <c r="AK74" s="254"/>
      <c r="AL74" s="254"/>
      <c r="AM74" s="254"/>
      <c r="AN74" s="254"/>
      <c r="AO74" s="254"/>
      <c r="AP74" s="413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157"/>
      <c r="BP74" s="157"/>
    </row>
    <row r="75" spans="3:84" ht="26.25" customHeight="1">
      <c r="C75" s="257"/>
      <c r="D75" s="936"/>
      <c r="E75" s="936"/>
      <c r="F75" s="936"/>
      <c r="G75" s="936"/>
      <c r="H75" s="936"/>
      <c r="I75" s="936"/>
      <c r="J75" s="937"/>
      <c r="K75" s="937"/>
      <c r="L75" s="937"/>
      <c r="M75" s="256"/>
      <c r="N75" s="256"/>
      <c r="O75" s="256"/>
      <c r="P75" s="936"/>
      <c r="Q75" s="936"/>
      <c r="R75" s="936"/>
      <c r="S75" s="936"/>
      <c r="T75" s="936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254"/>
      <c r="AI75" s="254"/>
      <c r="AJ75" s="254"/>
      <c r="AK75" s="254"/>
      <c r="AL75" s="254"/>
      <c r="AM75" s="254"/>
      <c r="AN75" s="254"/>
      <c r="AO75" s="254"/>
      <c r="AP75" s="413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/>
      <c r="BO75" s="157"/>
      <c r="BP75" s="157"/>
    </row>
    <row r="76" spans="3:84" ht="26.25" customHeight="1">
      <c r="C76" s="257"/>
      <c r="D76" s="939"/>
      <c r="E76" s="939"/>
      <c r="F76" s="939"/>
      <c r="G76" s="939"/>
      <c r="H76" s="939"/>
      <c r="I76" s="939"/>
      <c r="J76" s="940"/>
      <c r="K76" s="940"/>
      <c r="L76" s="940"/>
      <c r="M76" s="258"/>
      <c r="N76" s="258"/>
      <c r="O76" s="258"/>
      <c r="P76" s="936"/>
      <c r="Q76" s="936"/>
      <c r="R76" s="936"/>
      <c r="S76" s="936"/>
      <c r="T76" s="936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254"/>
      <c r="AI76" s="254"/>
      <c r="AJ76" s="254"/>
      <c r="AK76" s="254"/>
      <c r="AL76" s="254"/>
      <c r="AM76" s="254"/>
      <c r="AN76" s="254"/>
      <c r="AO76" s="254"/>
      <c r="AP76" s="413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157"/>
      <c r="BP76" s="157"/>
    </row>
    <row r="77" spans="3:84" ht="26.25" customHeight="1">
      <c r="C77" s="257"/>
      <c r="D77" s="939"/>
      <c r="E77" s="939"/>
      <c r="F77" s="939"/>
      <c r="G77" s="939"/>
      <c r="H77" s="939"/>
      <c r="I77" s="939"/>
      <c r="J77" s="940"/>
      <c r="K77" s="940"/>
      <c r="L77" s="940"/>
      <c r="M77" s="258"/>
      <c r="N77" s="258"/>
      <c r="O77" s="258"/>
      <c r="P77" s="936"/>
      <c r="Q77" s="936"/>
      <c r="R77" s="936"/>
      <c r="S77" s="936"/>
      <c r="T77" s="936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254"/>
      <c r="AI77" s="254"/>
      <c r="AJ77" s="254"/>
      <c r="AK77" s="254"/>
      <c r="AL77" s="254"/>
      <c r="AM77" s="254"/>
      <c r="AN77" s="254"/>
      <c r="AO77" s="254"/>
      <c r="AP77" s="413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157"/>
      <c r="BP77" s="157"/>
    </row>
    <row r="78" spans="3:84" ht="15.75" customHeight="1"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8"/>
      <c r="BE78" s="158"/>
      <c r="BF78" s="158"/>
      <c r="BG78" s="158"/>
      <c r="BH78" s="158"/>
      <c r="BI78" s="158"/>
      <c r="BJ78" s="158"/>
      <c r="BK78" s="158"/>
      <c r="BL78" s="158"/>
      <c r="BM78" s="158"/>
      <c r="BN78" s="158"/>
    </row>
    <row r="79" spans="3:84" ht="15.75" customHeight="1">
      <c r="U79" s="158"/>
      <c r="V79" s="158"/>
      <c r="W79" s="158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246"/>
      <c r="AI79" s="246"/>
      <c r="AJ79" s="246"/>
      <c r="AK79" s="246"/>
      <c r="AL79" s="246"/>
      <c r="AM79" s="246"/>
      <c r="AN79" s="246"/>
      <c r="AO79" s="246"/>
      <c r="AP79" s="414"/>
      <c r="AQ79" s="158"/>
      <c r="AR79" s="158"/>
      <c r="AS79" s="158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252"/>
      <c r="BE79" s="252"/>
      <c r="BF79" s="252"/>
      <c r="BG79" s="252"/>
      <c r="BH79" s="252"/>
      <c r="BI79" s="252"/>
      <c r="BJ79" s="252"/>
      <c r="BK79" s="252"/>
      <c r="BL79" s="252"/>
      <c r="BM79" s="252"/>
      <c r="BN79" s="252"/>
    </row>
    <row r="80" spans="3:84" ht="22.5" customHeight="1"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7"/>
      <c r="BN80" s="157"/>
    </row>
    <row r="81" spans="4:66" ht="22.5" customHeight="1"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</row>
    <row r="82" spans="4:66" ht="22.5" customHeight="1"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</row>
    <row r="83" spans="4:66" ht="22.5" customHeight="1"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</row>
    <row r="84" spans="4:66" ht="22.5" customHeight="1"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</row>
    <row r="85" spans="4:66" ht="22.5" customHeight="1"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</row>
    <row r="86" spans="4:66" ht="38.25" customHeight="1"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</row>
    <row r="87" spans="4:66" ht="27" customHeight="1"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</row>
    <row r="88" spans="4:66" ht="27" customHeight="1"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</row>
    <row r="89" spans="4:66" ht="27" customHeight="1"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</row>
    <row r="90" spans="4:66" ht="27" customHeight="1"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</row>
    <row r="91" spans="4:66" ht="27" customHeight="1"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</row>
    <row r="92" spans="4:66" ht="16.5" customHeight="1"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/>
      <c r="BK92" s="157"/>
      <c r="BL92" s="157"/>
      <c r="BM92" s="157"/>
      <c r="BN92" s="157"/>
    </row>
    <row r="93" spans="4:66" ht="16.5" customHeight="1"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</row>
    <row r="94" spans="4:66" ht="15" customHeight="1"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7"/>
      <c r="BJ94" s="157"/>
      <c r="BK94" s="157"/>
      <c r="BL94" s="157"/>
      <c r="BM94" s="157"/>
      <c r="BN94" s="157"/>
    </row>
    <row r="95" spans="4:66" ht="15" customHeight="1"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</row>
    <row r="96" spans="4:66" ht="15" customHeight="1"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7"/>
      <c r="BN96" s="157"/>
    </row>
    <row r="97" spans="4:66" ht="15" customHeight="1"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7"/>
      <c r="BN97" s="157"/>
    </row>
    <row r="98" spans="4:66" ht="15" customHeight="1"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7"/>
      <c r="BN98" s="157"/>
    </row>
    <row r="99" spans="4:66" ht="15" customHeight="1"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</row>
    <row r="100" spans="4:66" ht="15" customHeight="1"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</row>
    <row r="101" spans="4:66" ht="15" customHeight="1"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7"/>
      <c r="BN101" s="157"/>
    </row>
    <row r="102" spans="4:66" ht="15" customHeight="1"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57"/>
      <c r="BN102" s="157"/>
    </row>
    <row r="103" spans="4:66" ht="15" customHeight="1"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57"/>
      <c r="BN103" s="157"/>
    </row>
    <row r="104" spans="4:66" ht="15" customHeight="1"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</row>
    <row r="105" spans="4:66" ht="15" customHeight="1"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157"/>
      <c r="BN105" s="157"/>
    </row>
    <row r="106" spans="4:66" ht="15" customHeight="1"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</row>
    <row r="107" spans="4:66" ht="15" customHeight="1"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57"/>
      <c r="AV107" s="157"/>
      <c r="AW107" s="157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57"/>
      <c r="BJ107" s="157"/>
      <c r="BK107" s="157"/>
      <c r="BL107" s="157"/>
      <c r="BM107" s="157"/>
      <c r="BN107" s="157"/>
    </row>
    <row r="108" spans="4:66" ht="15" customHeight="1"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7"/>
      <c r="AY108" s="157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57"/>
      <c r="BJ108" s="157"/>
      <c r="BK108" s="157"/>
      <c r="BL108" s="157"/>
      <c r="BM108" s="157"/>
      <c r="BN108" s="157"/>
    </row>
    <row r="109" spans="4:66" ht="15" customHeight="1"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7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7"/>
      <c r="BK109" s="157"/>
      <c r="BL109" s="157"/>
      <c r="BM109" s="157"/>
      <c r="BN109" s="157"/>
    </row>
    <row r="110" spans="4:66" ht="15" customHeight="1"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</row>
    <row r="111" spans="4:66" ht="15" customHeight="1"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BD111" s="157"/>
      <c r="BE111" s="157"/>
      <c r="BF111" s="157"/>
      <c r="BG111" s="157"/>
      <c r="BH111" s="157"/>
      <c r="BI111" s="157"/>
      <c r="BJ111" s="157"/>
      <c r="BK111" s="157"/>
      <c r="BL111" s="157"/>
      <c r="BM111" s="157"/>
      <c r="BN111" s="157"/>
    </row>
    <row r="112" spans="4:66" ht="15" customHeight="1"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</row>
    <row r="113" spans="4:66" ht="15" customHeight="1"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</row>
    <row r="114" spans="4:66" ht="15" customHeight="1"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</row>
    <row r="115" spans="4:66" ht="15" customHeight="1"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</row>
    <row r="116" spans="4:66" ht="15" customHeight="1"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</row>
    <row r="117" spans="4:66" ht="15" customHeight="1"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</row>
    <row r="118" spans="4:66" ht="15" customHeight="1"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</row>
    <row r="119" spans="4:66" ht="15" customHeight="1"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</row>
    <row r="120" spans="4:66" ht="15" customHeight="1"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57"/>
      <c r="BN120" s="157"/>
    </row>
    <row r="121" spans="4:66" ht="15" customHeight="1"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57"/>
      <c r="BN121" s="157"/>
    </row>
    <row r="122" spans="4:66" ht="22.5" customHeight="1"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</row>
    <row r="123" spans="4:66" ht="24.75" customHeight="1"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BD123" s="157"/>
      <c r="BE123" s="157"/>
      <c r="BF123" s="157"/>
      <c r="BG123" s="157"/>
      <c r="BH123" s="157"/>
      <c r="BI123" s="157"/>
      <c r="BJ123" s="157"/>
      <c r="BK123" s="157"/>
      <c r="BL123" s="157"/>
      <c r="BM123" s="157"/>
      <c r="BN123" s="157"/>
    </row>
    <row r="124" spans="4:66" ht="22.5" customHeight="1"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</row>
    <row r="125" spans="4:66" ht="22.5" customHeight="1"/>
    <row r="126" spans="4:66" ht="23.25" customHeight="1"/>
    <row r="127" spans="4:66" ht="23.25" customHeight="1"/>
    <row r="128" spans="4:66" ht="23.25" customHeight="1"/>
    <row r="129" ht="23.25" customHeight="1"/>
    <row r="130" ht="38.25" customHeight="1"/>
    <row r="131" ht="26.25" customHeight="1"/>
    <row r="132" ht="26.25" customHeight="1"/>
    <row r="133" ht="26.25" customHeight="1"/>
    <row r="134" ht="26.25" customHeight="1"/>
    <row r="135" ht="24.75" customHeight="1"/>
    <row r="136" ht="16.5" customHeight="1"/>
    <row r="137" ht="16.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</sheetData>
  <mergeCells count="669">
    <mergeCell ref="BV29:BZ29"/>
    <mergeCell ref="CA29:CE29"/>
    <mergeCell ref="BV21:BZ21"/>
    <mergeCell ref="CA21:CE21"/>
    <mergeCell ref="CK25:CP25"/>
    <mergeCell ref="EG16:EK16"/>
    <mergeCell ref="EG17:EK17"/>
    <mergeCell ref="CQ19:CU19"/>
    <mergeCell ref="CK17:CP17"/>
    <mergeCell ref="CK18:CP18"/>
    <mergeCell ref="CA28:CE28"/>
    <mergeCell ref="BV25:BZ25"/>
    <mergeCell ref="CA25:CE25"/>
    <mergeCell ref="BV27:BZ27"/>
    <mergeCell ref="CA27:CE27"/>
    <mergeCell ref="BV28:BZ28"/>
    <mergeCell ref="BV26:BZ26"/>
    <mergeCell ref="CA26:CE26"/>
    <mergeCell ref="BV22:BZ22"/>
    <mergeCell ref="CA22:CE22"/>
    <mergeCell ref="BV19:BZ19"/>
    <mergeCell ref="CA19:CE19"/>
    <mergeCell ref="BV20:BZ20"/>
    <mergeCell ref="CA20:CE20"/>
    <mergeCell ref="E17:J17"/>
    <mergeCell ref="E21:J21"/>
    <mergeCell ref="E22:J22"/>
    <mergeCell ref="CK19:CP19"/>
    <mergeCell ref="CK20:CP20"/>
    <mergeCell ref="CK21:CP21"/>
    <mergeCell ref="CK22:CP22"/>
    <mergeCell ref="CK23:CP23"/>
    <mergeCell ref="CK24:CP24"/>
    <mergeCell ref="P23:T23"/>
    <mergeCell ref="P24:T24"/>
    <mergeCell ref="V19:Y19"/>
    <mergeCell ref="V20:Y20"/>
    <mergeCell ref="CA24:CE24"/>
    <mergeCell ref="V21:Y21"/>
    <mergeCell ref="V23:Y23"/>
    <mergeCell ref="V24:Y24"/>
    <mergeCell ref="BP19:BU19"/>
    <mergeCell ref="BL19:BO19"/>
    <mergeCell ref="E23:J23"/>
    <mergeCell ref="E24:J24"/>
    <mergeCell ref="K20:O20"/>
    <mergeCell ref="K21:O21"/>
    <mergeCell ref="K22:O22"/>
    <mergeCell ref="V10:Y10"/>
    <mergeCell ref="E25:J25"/>
    <mergeCell ref="E26:J26"/>
    <mergeCell ref="E27:J27"/>
    <mergeCell ref="E28:J28"/>
    <mergeCell ref="E29:J29"/>
    <mergeCell ref="BA16:BE16"/>
    <mergeCell ref="K16:O16"/>
    <mergeCell ref="P16:T16"/>
    <mergeCell ref="P17:T17"/>
    <mergeCell ref="BA20:BE20"/>
    <mergeCell ref="AU17:AZ17"/>
    <mergeCell ref="AU18:AZ18"/>
    <mergeCell ref="AU19:AZ19"/>
    <mergeCell ref="AU20:AZ20"/>
    <mergeCell ref="AU21:AZ21"/>
    <mergeCell ref="AU22:AZ22"/>
    <mergeCell ref="AU23:AZ23"/>
    <mergeCell ref="AU24:AZ24"/>
    <mergeCell ref="AU25:AZ25"/>
    <mergeCell ref="AU26:AZ26"/>
    <mergeCell ref="AU27:AZ27"/>
    <mergeCell ref="E20:J20"/>
    <mergeCell ref="BA25:BE25"/>
    <mergeCell ref="AD5:AF5"/>
    <mergeCell ref="AG5:AI5"/>
    <mergeCell ref="AJ5:AL5"/>
    <mergeCell ref="AD6:AF8"/>
    <mergeCell ref="V5:AC5"/>
    <mergeCell ref="V6:AC6"/>
    <mergeCell ref="V7:AC7"/>
    <mergeCell ref="V8:AC8"/>
    <mergeCell ref="V9:Y9"/>
    <mergeCell ref="D1:T1"/>
    <mergeCell ref="AY10:BB10"/>
    <mergeCell ref="BC10:BG10"/>
    <mergeCell ref="AT1:BJ1"/>
    <mergeCell ref="AY5:BA5"/>
    <mergeCell ref="BB5:BD5"/>
    <mergeCell ref="BE5:BG5"/>
    <mergeCell ref="BH5:BJ5"/>
    <mergeCell ref="AY6:BA8"/>
    <mergeCell ref="BB6:BD8"/>
    <mergeCell ref="BE6:BG8"/>
    <mergeCell ref="BH6:BJ8"/>
    <mergeCell ref="BF3:BJ3"/>
    <mergeCell ref="A5:H5"/>
    <mergeCell ref="A6:H6"/>
    <mergeCell ref="A7:H7"/>
    <mergeCell ref="A9:D9"/>
    <mergeCell ref="A10:D10"/>
    <mergeCell ref="E10:H10"/>
    <mergeCell ref="A2:T2"/>
    <mergeCell ref="V2:AO2"/>
    <mergeCell ref="P3:T3"/>
    <mergeCell ref="E9:T9"/>
    <mergeCell ref="I5:K5"/>
    <mergeCell ref="BF25:BJ25"/>
    <mergeCell ref="BA26:BE26"/>
    <mergeCell ref="BF26:BJ26"/>
    <mergeCell ref="BA27:BE27"/>
    <mergeCell ref="BF27:BJ27"/>
    <mergeCell ref="BA23:BE23"/>
    <mergeCell ref="BF23:BJ23"/>
    <mergeCell ref="BA24:BE24"/>
    <mergeCell ref="BF24:BJ24"/>
    <mergeCell ref="R6:T8"/>
    <mergeCell ref="AU9:BJ9"/>
    <mergeCell ref="AU10:AX10"/>
    <mergeCell ref="AQ11:AT15"/>
    <mergeCell ref="BF16:BJ16"/>
    <mergeCell ref="BA17:BE17"/>
    <mergeCell ref="BF17:BJ17"/>
    <mergeCell ref="V11:Y15"/>
    <mergeCell ref="Z10:AC10"/>
    <mergeCell ref="AD10:AG10"/>
    <mergeCell ref="AH10:AL10"/>
    <mergeCell ref="AM10:AO10"/>
    <mergeCell ref="Z11:AC11"/>
    <mergeCell ref="AD11:AG11"/>
    <mergeCell ref="AH11:AK15"/>
    <mergeCell ref="AL11:AL15"/>
    <mergeCell ref="AM11:AO15"/>
    <mergeCell ref="Z12:AC12"/>
    <mergeCell ref="Z13:AC13"/>
    <mergeCell ref="AD13:AG13"/>
    <mergeCell ref="Z14:AC14"/>
    <mergeCell ref="AD14:AG14"/>
    <mergeCell ref="Z15:AC15"/>
    <mergeCell ref="AD15:AG15"/>
    <mergeCell ref="K24:O24"/>
    <mergeCell ref="K25:O25"/>
    <mergeCell ref="P18:T18"/>
    <mergeCell ref="P19:T19"/>
    <mergeCell ref="D76:I77"/>
    <mergeCell ref="J76:L77"/>
    <mergeCell ref="P76:T77"/>
    <mergeCell ref="K28:O28"/>
    <mergeCell ref="K29:O29"/>
    <mergeCell ref="K30:O30"/>
    <mergeCell ref="D74:I75"/>
    <mergeCell ref="J74:L75"/>
    <mergeCell ref="P74:T75"/>
    <mergeCell ref="D72:I73"/>
    <mergeCell ref="J72:L73"/>
    <mergeCell ref="P72:T73"/>
    <mergeCell ref="E18:J18"/>
    <mergeCell ref="E19:J19"/>
    <mergeCell ref="K19:O19"/>
    <mergeCell ref="K23:O23"/>
    <mergeCell ref="Y1:AO1"/>
    <mergeCell ref="AK3:AO3"/>
    <mergeCell ref="K27:O27"/>
    <mergeCell ref="D70:I71"/>
    <mergeCell ref="J70:L71"/>
    <mergeCell ref="P70:T71"/>
    <mergeCell ref="AG6:AI8"/>
    <mergeCell ref="AJ6:AL8"/>
    <mergeCell ref="AM6:AO8"/>
    <mergeCell ref="P30:T30"/>
    <mergeCell ref="AF25:AJ25"/>
    <mergeCell ref="AK19:AO19"/>
    <mergeCell ref="AF20:AJ20"/>
    <mergeCell ref="AK20:AO20"/>
    <mergeCell ref="K18:O18"/>
    <mergeCell ref="AK25:AO25"/>
    <mergeCell ref="AF26:AJ26"/>
    <mergeCell ref="AK26:AO26"/>
    <mergeCell ref="AF27:AJ27"/>
    <mergeCell ref="AK27:AO27"/>
    <mergeCell ref="AF28:AJ28"/>
    <mergeCell ref="AK28:AO28"/>
    <mergeCell ref="AF29:AJ29"/>
    <mergeCell ref="AK29:AO29"/>
    <mergeCell ref="Z27:AE27"/>
    <mergeCell ref="Z28:AE28"/>
    <mergeCell ref="Z29:AE29"/>
    <mergeCell ref="D68:I69"/>
    <mergeCell ref="J68:L69"/>
    <mergeCell ref="P68:T69"/>
    <mergeCell ref="A32:T32"/>
    <mergeCell ref="A28:D28"/>
    <mergeCell ref="A29:D29"/>
    <mergeCell ref="BP29:BU29"/>
    <mergeCell ref="Z17:AE17"/>
    <mergeCell ref="AF19:AJ19"/>
    <mergeCell ref="P25:T25"/>
    <mergeCell ref="BN32:CE32"/>
    <mergeCell ref="V30:AE30"/>
    <mergeCell ref="V32:AO32"/>
    <mergeCell ref="D66:I67"/>
    <mergeCell ref="J66:L67"/>
    <mergeCell ref="P66:T67"/>
    <mergeCell ref="AF30:AJ30"/>
    <mergeCell ref="AK30:AO30"/>
    <mergeCell ref="BV30:BZ30"/>
    <mergeCell ref="CA30:CE30"/>
    <mergeCell ref="BL30:BU30"/>
    <mergeCell ref="BL24:BO24"/>
    <mergeCell ref="BP24:BU24"/>
    <mergeCell ref="AF23:AJ23"/>
    <mergeCell ref="AK23:AO23"/>
    <mergeCell ref="AF24:AJ24"/>
    <mergeCell ref="AK24:AO24"/>
    <mergeCell ref="BV23:BZ23"/>
    <mergeCell ref="CA23:CE23"/>
    <mergeCell ref="BV24:BZ24"/>
    <mergeCell ref="AF22:AJ22"/>
    <mergeCell ref="AK22:AO22"/>
    <mergeCell ref="BL22:BO22"/>
    <mergeCell ref="BV18:BZ18"/>
    <mergeCell ref="DS5:DU5"/>
    <mergeCell ref="DB9:DE9"/>
    <mergeCell ref="DB10:DE10"/>
    <mergeCell ref="DF13:DI13"/>
    <mergeCell ref="DJ13:DM13"/>
    <mergeCell ref="DF14:DI14"/>
    <mergeCell ref="DJ14:DM14"/>
    <mergeCell ref="DB11:DE15"/>
    <mergeCell ref="DF15:DI15"/>
    <mergeCell ref="DJ15:DM15"/>
    <mergeCell ref="DF11:DI11"/>
    <mergeCell ref="DJ11:DM11"/>
    <mergeCell ref="DF9:DU9"/>
    <mergeCell ref="DF10:DI10"/>
    <mergeCell ref="DJ10:DM10"/>
    <mergeCell ref="AD12:AG12"/>
    <mergeCell ref="AM5:AO5"/>
    <mergeCell ref="AF18:AJ18"/>
    <mergeCell ref="BF18:BJ18"/>
    <mergeCell ref="BA19:BE19"/>
    <mergeCell ref="V18:Y18"/>
    <mergeCell ref="BP17:BU17"/>
    <mergeCell ref="BA18:BE18"/>
    <mergeCell ref="BP18:BU18"/>
    <mergeCell ref="BL17:BO17"/>
    <mergeCell ref="BL18:BO18"/>
    <mergeCell ref="V16:AE16"/>
    <mergeCell ref="AF21:AJ21"/>
    <mergeCell ref="AK21:AO21"/>
    <mergeCell ref="BF19:BJ19"/>
    <mergeCell ref="BV16:BZ16"/>
    <mergeCell ref="CA16:CE16"/>
    <mergeCell ref="BV17:BZ17"/>
    <mergeCell ref="CA17:CE17"/>
    <mergeCell ref="AF16:AJ16"/>
    <mergeCell ref="AK16:AO16"/>
    <mergeCell ref="AF17:AJ17"/>
    <mergeCell ref="AK17:AO17"/>
    <mergeCell ref="BL10:BO10"/>
    <mergeCell ref="BL11:BO15"/>
    <mergeCell ref="AY15:BB15"/>
    <mergeCell ref="BP13:BS13"/>
    <mergeCell ref="BT13:BW13"/>
    <mergeCell ref="BP14:BS14"/>
    <mergeCell ref="BT14:BW14"/>
    <mergeCell ref="BP12:BS12"/>
    <mergeCell ref="BT12:BW12"/>
    <mergeCell ref="BP15:BS15"/>
    <mergeCell ref="BT15:BW15"/>
    <mergeCell ref="BL16:BU16"/>
    <mergeCell ref="BP9:CE9"/>
    <mergeCell ref="BP10:BS10"/>
    <mergeCell ref="BT10:BW10"/>
    <mergeCell ref="CQ26:CU26"/>
    <mergeCell ref="CV26:CZ26"/>
    <mergeCell ref="CQ27:CU27"/>
    <mergeCell ref="CV27:CZ27"/>
    <mergeCell ref="CW11:CW15"/>
    <mergeCell ref="CX11:CZ15"/>
    <mergeCell ref="CK12:CN12"/>
    <mergeCell ref="CO12:CR12"/>
    <mergeCell ref="CK13:CN13"/>
    <mergeCell ref="CO13:CR13"/>
    <mergeCell ref="CK14:CN14"/>
    <mergeCell ref="CO14:CR14"/>
    <mergeCell ref="CK15:CN15"/>
    <mergeCell ref="CQ25:CU25"/>
    <mergeCell ref="CV25:CZ25"/>
    <mergeCell ref="CQ20:CU20"/>
    <mergeCell ref="CA18:CE18"/>
    <mergeCell ref="CB11:CB15"/>
    <mergeCell ref="CC11:CE15"/>
    <mergeCell ref="CG9:CJ9"/>
    <mergeCell ref="CG10:CJ10"/>
    <mergeCell ref="BL25:BO25"/>
    <mergeCell ref="BL26:BO26"/>
    <mergeCell ref="AQ30:AZ30"/>
    <mergeCell ref="CJ1:CZ1"/>
    <mergeCell ref="CV3:CZ3"/>
    <mergeCell ref="CO5:CQ5"/>
    <mergeCell ref="CR5:CT5"/>
    <mergeCell ref="CU5:CW5"/>
    <mergeCell ref="CX5:CZ5"/>
    <mergeCell ref="CO6:CQ8"/>
    <mergeCell ref="CR6:CT8"/>
    <mergeCell ref="CU6:CW8"/>
    <mergeCell ref="CX6:CZ8"/>
    <mergeCell ref="CG2:CZ2"/>
    <mergeCell ref="CG5:CN5"/>
    <mergeCell ref="CG6:CN6"/>
    <mergeCell ref="CG7:CN7"/>
    <mergeCell ref="CG8:CN8"/>
    <mergeCell ref="BX10:CB10"/>
    <mergeCell ref="CC10:CE10"/>
    <mergeCell ref="BP11:BS11"/>
    <mergeCell ref="BT11:BW11"/>
    <mergeCell ref="BL9:BO9"/>
    <mergeCell ref="BX11:CA15"/>
    <mergeCell ref="CI32:CZ32"/>
    <mergeCell ref="DE1:DU1"/>
    <mergeCell ref="DQ3:DU3"/>
    <mergeCell ref="DB6:DI6"/>
    <mergeCell ref="DB7:DI7"/>
    <mergeCell ref="DB8:DI8"/>
    <mergeCell ref="DJ6:DL8"/>
    <mergeCell ref="DJ5:DL5"/>
    <mergeCell ref="DM5:DO5"/>
    <mergeCell ref="DP5:DR5"/>
    <mergeCell ref="CQ28:CU28"/>
    <mergeCell ref="CV28:CZ28"/>
    <mergeCell ref="DB25:DE25"/>
    <mergeCell ref="DB26:DE26"/>
    <mergeCell ref="DB27:DE27"/>
    <mergeCell ref="DL29:DP29"/>
    <mergeCell ref="CG30:CP30"/>
    <mergeCell ref="DB2:DU2"/>
    <mergeCell ref="DB5:DI5"/>
    <mergeCell ref="CQ29:CU29"/>
    <mergeCell ref="DM6:DO8"/>
    <mergeCell ref="DP6:DR8"/>
    <mergeCell ref="DS6:DU8"/>
    <mergeCell ref="CV29:CZ29"/>
    <mergeCell ref="CQ30:CU30"/>
    <mergeCell ref="CV30:CZ30"/>
    <mergeCell ref="DN10:DR10"/>
    <mergeCell ref="DS10:DU10"/>
    <mergeCell ref="DL18:DP18"/>
    <mergeCell ref="DQ18:DU18"/>
    <mergeCell ref="DL19:DP19"/>
    <mergeCell ref="DQ19:DU19"/>
    <mergeCell ref="DB16:DK16"/>
    <mergeCell ref="DL16:DP16"/>
    <mergeCell ref="DQ16:DU16"/>
    <mergeCell ref="DL17:DP17"/>
    <mergeCell ref="DQ17:DU17"/>
    <mergeCell ref="DB17:DE17"/>
    <mergeCell ref="DB18:DE18"/>
    <mergeCell ref="DB19:DE19"/>
    <mergeCell ref="DF17:DK17"/>
    <mergeCell ref="DF18:DK18"/>
    <mergeCell ref="DF19:DK19"/>
    <mergeCell ref="DB30:DK30"/>
    <mergeCell ref="DQ29:DU29"/>
    <mergeCell ref="DL30:DP30"/>
    <mergeCell ref="DQ30:DU30"/>
    <mergeCell ref="DL23:DP23"/>
    <mergeCell ref="DL24:DP24"/>
    <mergeCell ref="DQ24:DU24"/>
    <mergeCell ref="DL25:DP25"/>
    <mergeCell ref="DQ25:DU25"/>
    <mergeCell ref="DL26:DP26"/>
    <mergeCell ref="DB23:DE23"/>
    <mergeCell ref="DB24:DE24"/>
    <mergeCell ref="DB28:DE28"/>
    <mergeCell ref="DF27:DK27"/>
    <mergeCell ref="DF28:DK28"/>
    <mergeCell ref="DB29:DE29"/>
    <mergeCell ref="DD32:DU32"/>
    <mergeCell ref="DZ1:EP1"/>
    <mergeCell ref="EL3:EP3"/>
    <mergeCell ref="EE5:EG5"/>
    <mergeCell ref="EH5:EJ5"/>
    <mergeCell ref="EK5:EM5"/>
    <mergeCell ref="EN5:EP5"/>
    <mergeCell ref="EE6:EG8"/>
    <mergeCell ref="EH6:EJ8"/>
    <mergeCell ref="EK6:EM8"/>
    <mergeCell ref="EN6:EP8"/>
    <mergeCell ref="EA9:EP9"/>
    <mergeCell ref="EA10:ED10"/>
    <mergeCell ref="EE10:EH10"/>
    <mergeCell ref="DQ26:DU26"/>
    <mergeCell ref="DL27:DP27"/>
    <mergeCell ref="DQ27:DU27"/>
    <mergeCell ref="DL28:DP28"/>
    <mergeCell ref="DQ28:DU28"/>
    <mergeCell ref="EG18:EK18"/>
    <mergeCell ref="EL18:EP18"/>
    <mergeCell ref="EG19:EK19"/>
    <mergeCell ref="EL19:EP19"/>
    <mergeCell ref="AQ10:AT10"/>
    <mergeCell ref="EG28:EK28"/>
    <mergeCell ref="EL28:EP28"/>
    <mergeCell ref="BA28:BE28"/>
    <mergeCell ref="CV20:CZ20"/>
    <mergeCell ref="CQ21:CU21"/>
    <mergeCell ref="CV21:CZ21"/>
    <mergeCell ref="CQ22:CU22"/>
    <mergeCell ref="CV22:CZ22"/>
    <mergeCell ref="CQ23:CU23"/>
    <mergeCell ref="CO15:CR15"/>
    <mergeCell ref="CQ18:CU18"/>
    <mergeCell ref="CV18:CZ18"/>
    <mergeCell ref="CQ16:CU16"/>
    <mergeCell ref="CV16:CZ16"/>
    <mergeCell ref="CQ17:CU17"/>
    <mergeCell ref="CV17:CZ17"/>
    <mergeCell ref="DQ20:DU20"/>
    <mergeCell ref="DL21:DP21"/>
    <mergeCell ref="DQ21:DU21"/>
    <mergeCell ref="DL22:DP22"/>
    <mergeCell ref="DQ22:DU22"/>
    <mergeCell ref="DL20:DP20"/>
    <mergeCell ref="DQ23:DU23"/>
    <mergeCell ref="DB20:DE20"/>
    <mergeCell ref="EL26:EP26"/>
    <mergeCell ref="EA26:EF26"/>
    <mergeCell ref="EA27:EF27"/>
    <mergeCell ref="EA28:EF28"/>
    <mergeCell ref="EA29:EF29"/>
    <mergeCell ref="EL17:EP17"/>
    <mergeCell ref="EG27:EK27"/>
    <mergeCell ref="EL27:EP27"/>
    <mergeCell ref="EG20:EK20"/>
    <mergeCell ref="EL20:EP20"/>
    <mergeCell ref="EG21:EK21"/>
    <mergeCell ref="EL21:EP21"/>
    <mergeCell ref="EG29:EK29"/>
    <mergeCell ref="DB21:DE21"/>
    <mergeCell ref="DB22:DE22"/>
    <mergeCell ref="EA17:EF17"/>
    <mergeCell ref="EA18:EF18"/>
    <mergeCell ref="EA19:EF19"/>
    <mergeCell ref="EA20:EF20"/>
    <mergeCell ref="EA21:EF21"/>
    <mergeCell ref="EA22:EF22"/>
    <mergeCell ref="EA23:EF23"/>
    <mergeCell ref="EA24:EF24"/>
    <mergeCell ref="O5:Q5"/>
    <mergeCell ref="A30:J30"/>
    <mergeCell ref="L5:N5"/>
    <mergeCell ref="I6:K8"/>
    <mergeCell ref="L6:N8"/>
    <mergeCell ref="O6:Q8"/>
    <mergeCell ref="R5:T5"/>
    <mergeCell ref="E11:H11"/>
    <mergeCell ref="E12:H12"/>
    <mergeCell ref="I10:L10"/>
    <mergeCell ref="I11:L11"/>
    <mergeCell ref="M10:Q10"/>
    <mergeCell ref="R10:T10"/>
    <mergeCell ref="M11:P15"/>
    <mergeCell ref="R11:T15"/>
    <mergeCell ref="I12:L12"/>
    <mergeCell ref="I13:L13"/>
    <mergeCell ref="I14:L14"/>
    <mergeCell ref="A11:D15"/>
    <mergeCell ref="P26:T26"/>
    <mergeCell ref="P27:T27"/>
    <mergeCell ref="P28:T28"/>
    <mergeCell ref="P22:T22"/>
    <mergeCell ref="K17:O17"/>
    <mergeCell ref="Q11:Q15"/>
    <mergeCell ref="Z9:AO9"/>
    <mergeCell ref="A16:J16"/>
    <mergeCell ref="E13:H13"/>
    <mergeCell ref="E14:H14"/>
    <mergeCell ref="E15:H15"/>
    <mergeCell ref="P29:T29"/>
    <mergeCell ref="I15:L15"/>
    <mergeCell ref="P20:T20"/>
    <mergeCell ref="P21:T21"/>
    <mergeCell ref="K26:O2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K18:AO18"/>
    <mergeCell ref="V17:Y17"/>
    <mergeCell ref="BL2:CE2"/>
    <mergeCell ref="BL5:BS5"/>
    <mergeCell ref="BL6:BS6"/>
    <mergeCell ref="BL7:BS7"/>
    <mergeCell ref="BL8:BS8"/>
    <mergeCell ref="BA30:BE30"/>
    <mergeCell ref="AS32:BJ32"/>
    <mergeCell ref="BF30:BJ30"/>
    <mergeCell ref="BO1:CE1"/>
    <mergeCell ref="CA3:CE3"/>
    <mergeCell ref="BT5:BV5"/>
    <mergeCell ref="BW5:BY5"/>
    <mergeCell ref="BZ5:CB5"/>
    <mergeCell ref="CC5:CE5"/>
    <mergeCell ref="BT6:BV8"/>
    <mergeCell ref="BW6:BY8"/>
    <mergeCell ref="BZ6:CB8"/>
    <mergeCell ref="CC6:CE8"/>
    <mergeCell ref="BH11:BJ15"/>
    <mergeCell ref="AU12:AX12"/>
    <mergeCell ref="AY12:BB12"/>
    <mergeCell ref="AU13:AX13"/>
    <mergeCell ref="AY13:BB13"/>
    <mergeCell ref="AU14:AX14"/>
    <mergeCell ref="CG11:CJ15"/>
    <mergeCell ref="CG16:CP16"/>
    <mergeCell ref="AQ5:AX5"/>
    <mergeCell ref="AQ6:AX6"/>
    <mergeCell ref="AQ7:AX7"/>
    <mergeCell ref="AQ8:AX8"/>
    <mergeCell ref="AQ2:BJ2"/>
    <mergeCell ref="AQ16:AZ16"/>
    <mergeCell ref="BH10:BJ10"/>
    <mergeCell ref="AU11:AX11"/>
    <mergeCell ref="AY11:BB11"/>
    <mergeCell ref="BC11:BF15"/>
    <mergeCell ref="BG11:BG15"/>
    <mergeCell ref="AQ9:AT9"/>
    <mergeCell ref="CK9:CZ9"/>
    <mergeCell ref="CK10:CN10"/>
    <mergeCell ref="CO10:CR10"/>
    <mergeCell ref="CS10:CW10"/>
    <mergeCell ref="CX10:CZ10"/>
    <mergeCell ref="CK11:CN11"/>
    <mergeCell ref="CO11:CR11"/>
    <mergeCell ref="CS11:CV15"/>
    <mergeCell ref="AY14:BB14"/>
    <mergeCell ref="AU15:AX15"/>
    <mergeCell ref="DY32:EP32"/>
    <mergeCell ref="EL23:EP23"/>
    <mergeCell ref="EG24:EK24"/>
    <mergeCell ref="EL24:EP24"/>
    <mergeCell ref="EG25:EK25"/>
    <mergeCell ref="AU29:AZ29"/>
    <mergeCell ref="CG17:CJ17"/>
    <mergeCell ref="CG18:CJ18"/>
    <mergeCell ref="CG19:CJ19"/>
    <mergeCell ref="CG20:CJ20"/>
    <mergeCell ref="CG21:CJ21"/>
    <mergeCell ref="CG22:CJ22"/>
    <mergeCell ref="CG23:CJ23"/>
    <mergeCell ref="CG24:CJ24"/>
    <mergeCell ref="CG25:CJ25"/>
    <mergeCell ref="EL29:EP29"/>
    <mergeCell ref="EG30:EK30"/>
    <mergeCell ref="EL30:EP30"/>
    <mergeCell ref="DW30:EF30"/>
    <mergeCell ref="EG22:EK22"/>
    <mergeCell ref="EL22:EP22"/>
    <mergeCell ref="EG23:EK23"/>
    <mergeCell ref="EL25:EP25"/>
    <mergeCell ref="EG26:EK26"/>
    <mergeCell ref="DN11:DQ15"/>
    <mergeCell ref="DR11:DR15"/>
    <mergeCell ref="DS11:DU15"/>
    <mergeCell ref="DF12:DI12"/>
    <mergeCell ref="DJ12:DM12"/>
    <mergeCell ref="EE13:EH13"/>
    <mergeCell ref="EA14:ED14"/>
    <mergeCell ref="EE14:EH14"/>
    <mergeCell ref="EA15:ED15"/>
    <mergeCell ref="EE15:EH15"/>
    <mergeCell ref="DW2:EP2"/>
    <mergeCell ref="DW5:ED5"/>
    <mergeCell ref="DW6:ED6"/>
    <mergeCell ref="DW7:ED7"/>
    <mergeCell ref="DW8:ED8"/>
    <mergeCell ref="DW9:DZ9"/>
    <mergeCell ref="DW10:DZ10"/>
    <mergeCell ref="DW11:DZ15"/>
    <mergeCell ref="DW16:EF16"/>
    <mergeCell ref="EI10:EM10"/>
    <mergeCell ref="EN10:EP10"/>
    <mergeCell ref="EA11:ED11"/>
    <mergeCell ref="EE11:EH11"/>
    <mergeCell ref="EI11:EL15"/>
    <mergeCell ref="EM11:EM15"/>
    <mergeCell ref="EN11:EP15"/>
    <mergeCell ref="EA12:ED12"/>
    <mergeCell ref="EE12:EH12"/>
    <mergeCell ref="EA13:ED13"/>
    <mergeCell ref="EL16:EP16"/>
    <mergeCell ref="CG26:CJ26"/>
    <mergeCell ref="CG27:CJ27"/>
    <mergeCell ref="CG28:CJ28"/>
    <mergeCell ref="CG29:CJ29"/>
    <mergeCell ref="BF28:BJ28"/>
    <mergeCell ref="BF29:BJ29"/>
    <mergeCell ref="BA29:BE29"/>
    <mergeCell ref="BF20:BJ20"/>
    <mergeCell ref="BA21:BE21"/>
    <mergeCell ref="BF21:BJ21"/>
    <mergeCell ref="BP20:BU20"/>
    <mergeCell ref="BP21:BU21"/>
    <mergeCell ref="BP22:BU22"/>
    <mergeCell ref="BP23:BU23"/>
    <mergeCell ref="BL20:BO20"/>
    <mergeCell ref="BL21:BO21"/>
    <mergeCell ref="BL23:BO23"/>
    <mergeCell ref="BL27:BO27"/>
    <mergeCell ref="BL28:BO28"/>
    <mergeCell ref="BL29:BO29"/>
    <mergeCell ref="BP25:BU25"/>
    <mergeCell ref="BP26:BU26"/>
    <mergeCell ref="BP27:BU27"/>
    <mergeCell ref="BP28:BU28"/>
    <mergeCell ref="AU28:AZ28"/>
    <mergeCell ref="BA22:BE22"/>
    <mergeCell ref="BF22:BJ22"/>
    <mergeCell ref="CK26:CP26"/>
    <mergeCell ref="CK27:CP27"/>
    <mergeCell ref="CK28:CP28"/>
    <mergeCell ref="CK29:CP29"/>
    <mergeCell ref="DW17:DZ17"/>
    <mergeCell ref="DW18:DZ18"/>
    <mergeCell ref="DW19:DZ19"/>
    <mergeCell ref="DW20:DZ20"/>
    <mergeCell ref="DW21:DZ21"/>
    <mergeCell ref="DW22:DZ22"/>
    <mergeCell ref="DW23:DZ23"/>
    <mergeCell ref="DW24:DZ24"/>
    <mergeCell ref="DW25:DZ25"/>
    <mergeCell ref="DW26:DZ26"/>
    <mergeCell ref="DW27:DZ27"/>
    <mergeCell ref="DW28:DZ28"/>
    <mergeCell ref="DW29:DZ29"/>
    <mergeCell ref="CV19:CZ19"/>
    <mergeCell ref="CV23:CZ23"/>
    <mergeCell ref="CQ24:CU24"/>
    <mergeCell ref="CV24:CZ24"/>
    <mergeCell ref="EA25:EF25"/>
    <mergeCell ref="V25:Y25"/>
    <mergeCell ref="V26:Y26"/>
    <mergeCell ref="V27:Y27"/>
    <mergeCell ref="V28:Y28"/>
    <mergeCell ref="V29:Y29"/>
    <mergeCell ref="Z18:AE18"/>
    <mergeCell ref="Z19:AE19"/>
    <mergeCell ref="Z20:AE20"/>
    <mergeCell ref="Z21:AE21"/>
    <mergeCell ref="Z22:AE22"/>
    <mergeCell ref="Z23:AE23"/>
    <mergeCell ref="Z24:AE24"/>
    <mergeCell ref="Z25:AE25"/>
    <mergeCell ref="Z26:AE26"/>
    <mergeCell ref="V22:Y22"/>
    <mergeCell ref="DF29:DK29"/>
    <mergeCell ref="DF20:DK20"/>
    <mergeCell ref="DF21:DK21"/>
    <mergeCell ref="DF22:DK22"/>
    <mergeCell ref="DF23:DK23"/>
    <mergeCell ref="DF24:DK24"/>
    <mergeCell ref="DF25:DK25"/>
    <mergeCell ref="DF26:DK26"/>
  </mergeCells>
  <phoneticPr fontId="1"/>
  <pageMargins left="0.82677165354330717" right="0.47244094488188981" top="0.98425196850393704" bottom="0.98425196850393704" header="0.51181102362204722" footer="0.51181102362204722"/>
  <pageSetup paperSize="9" scale="87" orientation="portrait" r:id="rId1"/>
  <colBreaks count="7" manualBreakCount="7">
    <brk id="20" min="33" max="64" man="1"/>
    <brk id="20" max="31" man="1"/>
    <brk id="41" max="31" man="1"/>
    <brk id="42" min="33" max="64" man="1"/>
    <brk id="62" max="31" man="1"/>
    <brk id="83" max="31" man="1"/>
    <brk id="104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M180"/>
  <sheetViews>
    <sheetView view="pageBreakPreview" topLeftCell="KE7" zoomScale="60" zoomScaleNormal="80" workbookViewId="0">
      <selection activeCell="EQ2" sqref="DW2:EQ2"/>
    </sheetView>
  </sheetViews>
  <sheetFormatPr defaultRowHeight="13.5"/>
  <cols>
    <col min="1" max="1" width="4.25" style="215" customWidth="1"/>
    <col min="2" max="4" width="4" style="215" customWidth="1"/>
    <col min="5" max="7" width="5.875" style="215" customWidth="1"/>
    <col min="8" max="10" width="6" style="215" customWidth="1"/>
    <col min="11" max="11" width="3" style="215" customWidth="1"/>
    <col min="12" max="14" width="4.625" style="215" customWidth="1"/>
    <col min="15" max="15" width="6.125" style="215" customWidth="1"/>
    <col min="16" max="17" width="4.125" style="215" customWidth="1"/>
    <col min="18" max="20" width="4.5" style="215" customWidth="1"/>
    <col min="21" max="21" width="1.875" style="494" customWidth="1"/>
    <col min="22" max="22" width="4.75" style="421" customWidth="1"/>
    <col min="23" max="25" width="5.125" style="421" customWidth="1"/>
    <col min="26" max="36" width="4.5" style="421" customWidth="1"/>
    <col min="37" max="37" width="5.125" style="421" customWidth="1"/>
    <col min="38" max="39" width="4.5" style="421" customWidth="1"/>
    <col min="40" max="40" width="5.125" style="421" customWidth="1"/>
    <col min="41" max="41" width="5.375" style="421" customWidth="1"/>
    <col min="42" max="42" width="2" style="494" customWidth="1"/>
    <col min="43" max="44" width="4.375" style="215" customWidth="1"/>
    <col min="45" max="46" width="4.25" style="215" customWidth="1"/>
    <col min="47" max="49" width="5.875" style="215" customWidth="1"/>
    <col min="50" max="50" width="6.125" style="215" customWidth="1"/>
    <col min="51" max="52" width="5.875" style="215" customWidth="1"/>
    <col min="53" max="53" width="3" style="215" customWidth="1"/>
    <col min="54" max="56" width="4.625" style="215" customWidth="1"/>
    <col min="57" max="57" width="6.125" style="215" customWidth="1"/>
    <col min="58" max="59" width="4" style="215" customWidth="1"/>
    <col min="60" max="61" width="4.5" style="215" customWidth="1"/>
    <col min="62" max="62" width="3.625" style="215" customWidth="1"/>
    <col min="63" max="63" width="2" style="494" customWidth="1"/>
    <col min="64" max="64" width="3.875" style="215" customWidth="1"/>
    <col min="65" max="65" width="4" style="215" customWidth="1"/>
    <col min="66" max="66" width="4" style="306" customWidth="1"/>
    <col min="67" max="67" width="4.25" style="215" customWidth="1"/>
    <col min="68" max="70" width="5.875" style="215" customWidth="1"/>
    <col min="71" max="73" width="6" style="215" customWidth="1"/>
    <col min="74" max="74" width="3" style="215" customWidth="1"/>
    <col min="75" max="77" width="4.625" style="215" customWidth="1"/>
    <col min="78" max="78" width="6.125" style="215" customWidth="1"/>
    <col min="79" max="79" width="4.125" style="306" customWidth="1"/>
    <col min="80" max="80" width="4.125" style="215" customWidth="1"/>
    <col min="81" max="83" width="4.5" style="215" customWidth="1"/>
    <col min="84" max="84" width="2.25" style="494" customWidth="1"/>
    <col min="85" max="85" width="4.125" style="306" customWidth="1"/>
    <col min="86" max="86" width="4.5" style="215" customWidth="1"/>
    <col min="87" max="87" width="4" style="215" customWidth="1"/>
    <col min="88" max="88" width="4.25" style="215" customWidth="1"/>
    <col min="89" max="89" width="5.875" style="215" customWidth="1"/>
    <col min="90" max="94" width="6" style="215" customWidth="1"/>
    <col min="95" max="95" width="3" style="215" customWidth="1"/>
    <col min="96" max="96" width="4.75" style="215" customWidth="1"/>
    <col min="97" max="98" width="4.625" style="215" customWidth="1"/>
    <col min="99" max="99" width="6" style="215" customWidth="1"/>
    <col min="100" max="101" width="4" style="215" customWidth="1"/>
    <col min="102" max="103" width="4.5" style="215" customWidth="1"/>
    <col min="104" max="104" width="4.125" style="215" customWidth="1"/>
    <col min="105" max="105" width="1.875" style="494" customWidth="1"/>
    <col min="106" max="106" width="3.875" style="215" customWidth="1"/>
    <col min="107" max="109" width="4" style="215" customWidth="1"/>
    <col min="110" max="115" width="6" style="215" customWidth="1"/>
    <col min="116" max="116" width="3" style="215" customWidth="1"/>
    <col min="117" max="119" width="4.625" style="215" customWidth="1"/>
    <col min="120" max="120" width="6" style="215" customWidth="1"/>
    <col min="121" max="122" width="4.125" style="215" customWidth="1"/>
    <col min="123" max="124" width="4.625" style="215" customWidth="1"/>
    <col min="125" max="125" width="4.25" style="215" customWidth="1"/>
    <col min="126" max="126" width="2.375" style="494" customWidth="1"/>
    <col min="127" max="127" width="4" style="215" customWidth="1"/>
    <col min="128" max="130" width="4.125" style="215" customWidth="1"/>
    <col min="131" max="136" width="5.875" style="215" customWidth="1"/>
    <col min="137" max="137" width="3" style="215" customWidth="1"/>
    <col min="138" max="140" width="4.625" style="215" customWidth="1"/>
    <col min="141" max="141" width="6" style="215" customWidth="1"/>
    <col min="142" max="143" width="4" style="215" customWidth="1"/>
    <col min="144" max="146" width="4.5" style="215" customWidth="1"/>
    <col min="147" max="147" width="2" style="494" customWidth="1"/>
    <col min="148" max="148" width="3.875" style="215" customWidth="1"/>
    <col min="149" max="150" width="4" style="215" customWidth="1"/>
    <col min="151" max="151" width="4.125" style="215" customWidth="1"/>
    <col min="152" max="157" width="6" style="215" customWidth="1"/>
    <col min="158" max="158" width="3" style="215" customWidth="1"/>
    <col min="159" max="161" width="4.625" style="215" customWidth="1"/>
    <col min="162" max="162" width="6" style="215" customWidth="1"/>
    <col min="163" max="164" width="4" style="215" customWidth="1"/>
    <col min="165" max="167" width="4.625" style="215" customWidth="1"/>
    <col min="168" max="168" width="2" style="494" customWidth="1"/>
    <col min="169" max="169" width="4.125" style="215" customWidth="1"/>
    <col min="170" max="171" width="4.25" style="215" customWidth="1"/>
    <col min="172" max="172" width="4" style="215" customWidth="1"/>
    <col min="173" max="178" width="6" style="215" customWidth="1"/>
    <col min="179" max="179" width="3" style="215" customWidth="1"/>
    <col min="180" max="182" width="4.625" style="215" customWidth="1"/>
    <col min="183" max="183" width="6.125" style="215" customWidth="1"/>
    <col min="184" max="185" width="4" style="215" customWidth="1"/>
    <col min="186" max="187" width="4.5" style="215" customWidth="1"/>
    <col min="188" max="188" width="4.125" style="215" customWidth="1"/>
    <col min="189" max="189" width="1.875" style="321" customWidth="1"/>
    <col min="190" max="190" width="3.875" style="215" customWidth="1"/>
    <col min="191" max="193" width="4" style="215" customWidth="1"/>
    <col min="194" max="199" width="5.875" style="215" customWidth="1"/>
    <col min="200" max="200" width="3" style="215" customWidth="1"/>
    <col min="201" max="203" width="4.625" style="215" customWidth="1"/>
    <col min="204" max="204" width="6.125" style="215" customWidth="1"/>
    <col min="205" max="206" width="4" style="215" customWidth="1"/>
    <col min="207" max="208" width="4.5" style="215" customWidth="1"/>
    <col min="209" max="209" width="4.125" style="215" customWidth="1"/>
    <col min="210" max="210" width="1.875" style="321" customWidth="1"/>
    <col min="211" max="230" width="4.875" style="215" customWidth="1"/>
    <col min="231" max="231" width="1.875" style="321" customWidth="1"/>
    <col min="232" max="251" width="4.875" style="215" customWidth="1"/>
    <col min="252" max="252" width="2" style="321" customWidth="1"/>
    <col min="253" max="272" width="4.875" style="215" customWidth="1"/>
    <col min="273" max="273" width="1.875" style="321" customWidth="1"/>
    <col min="274" max="293" width="4.875" style="215" customWidth="1"/>
    <col min="294" max="294" width="2" style="321" customWidth="1"/>
    <col min="295" max="314" width="4.875" style="215" customWidth="1"/>
    <col min="315" max="315" width="1.875" style="321" customWidth="1"/>
    <col min="316" max="335" width="4.875" style="215" customWidth="1"/>
    <col min="336" max="336" width="1.875" style="321" customWidth="1"/>
    <col min="337" max="350" width="5" style="215" customWidth="1"/>
    <col min="351" max="351" width="4.125" style="215" customWidth="1"/>
    <col min="352" max="353" width="5" style="215" customWidth="1"/>
    <col min="354" max="354" width="4.75" style="215" customWidth="1"/>
    <col min="355" max="355" width="4.125" style="215" customWidth="1"/>
    <col min="356" max="356" width="4.375" style="215" customWidth="1"/>
    <col min="357" max="357" width="1.875" style="321" customWidth="1"/>
    <col min="358" max="377" width="4.875" style="215" customWidth="1"/>
    <col min="378" max="16384" width="9" style="215"/>
  </cols>
  <sheetData>
    <row r="1" spans="1:377" ht="18.75" customHeight="1">
      <c r="A1" s="920" t="s">
        <v>90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487"/>
      <c r="V1" s="920" t="s">
        <v>90</v>
      </c>
      <c r="W1" s="920"/>
      <c r="X1" s="920"/>
      <c r="Y1" s="920"/>
      <c r="Z1" s="920"/>
      <c r="AA1" s="920"/>
      <c r="AB1" s="920"/>
      <c r="AC1" s="920"/>
      <c r="AD1" s="920"/>
      <c r="AE1" s="920"/>
      <c r="AF1" s="920"/>
      <c r="AG1" s="920"/>
      <c r="AH1" s="920"/>
      <c r="AI1" s="920"/>
      <c r="AJ1" s="920"/>
      <c r="AK1" s="920"/>
      <c r="AL1" s="920"/>
      <c r="AM1" s="920"/>
      <c r="AN1" s="920"/>
      <c r="AO1" s="920"/>
      <c r="AP1" s="487"/>
      <c r="AQ1" s="920" t="s">
        <v>90</v>
      </c>
      <c r="AR1" s="920"/>
      <c r="AS1" s="920"/>
      <c r="AT1" s="920"/>
      <c r="AU1" s="920"/>
      <c r="AV1" s="920"/>
      <c r="AW1" s="920"/>
      <c r="AX1" s="920"/>
      <c r="AY1" s="920"/>
      <c r="AZ1" s="920"/>
      <c r="BA1" s="920"/>
      <c r="BB1" s="920"/>
      <c r="BC1" s="920"/>
      <c r="BD1" s="920"/>
      <c r="BE1" s="920"/>
      <c r="BF1" s="920"/>
      <c r="BG1" s="920"/>
      <c r="BH1" s="920"/>
      <c r="BI1" s="920"/>
      <c r="BJ1" s="920"/>
      <c r="BK1" s="487"/>
      <c r="BL1" s="1031" t="s">
        <v>90</v>
      </c>
      <c r="BM1" s="1031"/>
      <c r="BN1" s="1031"/>
      <c r="BO1" s="1031"/>
      <c r="BP1" s="1031"/>
      <c r="BQ1" s="1031"/>
      <c r="BR1" s="1031"/>
      <c r="BS1" s="1031"/>
      <c r="BT1" s="1031"/>
      <c r="BU1" s="1031"/>
      <c r="BV1" s="1031"/>
      <c r="BW1" s="1031"/>
      <c r="BX1" s="1031"/>
      <c r="BY1" s="1031"/>
      <c r="BZ1" s="1031"/>
      <c r="CA1" s="1031"/>
      <c r="CB1" s="1031"/>
      <c r="CC1" s="1031"/>
      <c r="CD1" s="1031"/>
      <c r="CE1" s="1031"/>
      <c r="CF1" s="496"/>
      <c r="CG1" s="920" t="s">
        <v>90</v>
      </c>
      <c r="CH1" s="920"/>
      <c r="CI1" s="920"/>
      <c r="CJ1" s="920"/>
      <c r="CK1" s="920"/>
      <c r="CL1" s="920"/>
      <c r="CM1" s="920"/>
      <c r="CN1" s="920"/>
      <c r="CO1" s="920"/>
      <c r="CP1" s="920"/>
      <c r="CQ1" s="920"/>
      <c r="CR1" s="920"/>
      <c r="CS1" s="920"/>
      <c r="CT1" s="920"/>
      <c r="CU1" s="920"/>
      <c r="CV1" s="920"/>
      <c r="CW1" s="920"/>
      <c r="CX1" s="920"/>
      <c r="CY1" s="920"/>
      <c r="CZ1" s="920"/>
      <c r="DA1" s="487"/>
      <c r="DB1" s="1002" t="s">
        <v>90</v>
      </c>
      <c r="DC1" s="1002"/>
      <c r="DD1" s="1002"/>
      <c r="DE1" s="1002"/>
      <c r="DF1" s="1002"/>
      <c r="DG1" s="1002"/>
      <c r="DH1" s="1002"/>
      <c r="DI1" s="1002"/>
      <c r="DJ1" s="1002"/>
      <c r="DK1" s="1002"/>
      <c r="DL1" s="1002"/>
      <c r="DM1" s="1002"/>
      <c r="DN1" s="1002"/>
      <c r="DO1" s="1002"/>
      <c r="DP1" s="1002"/>
      <c r="DQ1" s="1002"/>
      <c r="DR1" s="1002"/>
      <c r="DS1" s="1002"/>
      <c r="DT1" s="1002"/>
      <c r="DU1" s="1002"/>
      <c r="DV1" s="491"/>
      <c r="DW1" s="920" t="s">
        <v>90</v>
      </c>
      <c r="DX1" s="920"/>
      <c r="DY1" s="920"/>
      <c r="DZ1" s="920"/>
      <c r="EA1" s="920"/>
      <c r="EB1" s="920"/>
      <c r="EC1" s="920"/>
      <c r="ED1" s="920"/>
      <c r="EE1" s="920"/>
      <c r="EF1" s="920"/>
      <c r="EG1" s="920"/>
      <c r="EH1" s="920"/>
      <c r="EI1" s="920"/>
      <c r="EJ1" s="920"/>
      <c r="EK1" s="920"/>
      <c r="EL1" s="920"/>
      <c r="EM1" s="920"/>
      <c r="EN1" s="920"/>
      <c r="EO1" s="920"/>
      <c r="EP1" s="920"/>
      <c r="EQ1" s="487"/>
      <c r="ER1" s="1002" t="s">
        <v>90</v>
      </c>
      <c r="ES1" s="1002"/>
      <c r="ET1" s="1002"/>
      <c r="EU1" s="1002"/>
      <c r="EV1" s="1002"/>
      <c r="EW1" s="1002"/>
      <c r="EX1" s="1002"/>
      <c r="EY1" s="1002"/>
      <c r="EZ1" s="1002"/>
      <c r="FA1" s="1002"/>
      <c r="FB1" s="1002"/>
      <c r="FC1" s="1002"/>
      <c r="FD1" s="1002"/>
      <c r="FE1" s="1002"/>
      <c r="FF1" s="1002"/>
      <c r="FG1" s="1002"/>
      <c r="FH1" s="1002"/>
      <c r="FI1" s="1002"/>
      <c r="FJ1" s="1002"/>
      <c r="FK1" s="1002"/>
      <c r="FL1" s="491"/>
      <c r="FM1" s="920" t="s">
        <v>90</v>
      </c>
      <c r="FN1" s="920"/>
      <c r="FO1" s="920"/>
      <c r="FP1" s="920"/>
      <c r="FQ1" s="920"/>
      <c r="FR1" s="920"/>
      <c r="FS1" s="920"/>
      <c r="FT1" s="920"/>
      <c r="FU1" s="920"/>
      <c r="FV1" s="920"/>
      <c r="FW1" s="920"/>
      <c r="FX1" s="920"/>
      <c r="FY1" s="920"/>
      <c r="FZ1" s="920"/>
      <c r="GA1" s="920"/>
      <c r="GB1" s="920"/>
      <c r="GC1" s="920"/>
      <c r="GD1" s="920"/>
      <c r="GE1" s="920"/>
      <c r="GF1" s="920"/>
      <c r="GG1" s="491"/>
      <c r="GH1" s="920" t="s">
        <v>90</v>
      </c>
      <c r="GI1" s="920"/>
      <c r="GJ1" s="920"/>
      <c r="GK1" s="920"/>
      <c r="GL1" s="920"/>
      <c r="GM1" s="920"/>
      <c r="GN1" s="920"/>
      <c r="GO1" s="920"/>
      <c r="GP1" s="920"/>
      <c r="GQ1" s="920"/>
      <c r="GR1" s="920"/>
      <c r="GS1" s="920"/>
      <c r="GT1" s="920"/>
      <c r="GU1" s="920"/>
      <c r="GV1" s="920"/>
      <c r="GW1" s="920"/>
      <c r="GX1" s="920"/>
      <c r="GY1" s="920"/>
      <c r="GZ1" s="920"/>
      <c r="HA1" s="920"/>
      <c r="HB1" s="491"/>
      <c r="HC1" s="920" t="s">
        <v>90</v>
      </c>
      <c r="HD1" s="920"/>
      <c r="HE1" s="920"/>
      <c r="HF1" s="920"/>
      <c r="HG1" s="920"/>
      <c r="HH1" s="920"/>
      <c r="HI1" s="920"/>
      <c r="HJ1" s="920"/>
      <c r="HK1" s="920"/>
      <c r="HL1" s="920"/>
      <c r="HM1" s="920"/>
      <c r="HN1" s="920"/>
      <c r="HO1" s="920"/>
      <c r="HP1" s="920"/>
      <c r="HQ1" s="920"/>
      <c r="HR1" s="920"/>
      <c r="HS1" s="920"/>
      <c r="HT1" s="920"/>
      <c r="HU1" s="920"/>
      <c r="HV1" s="920"/>
      <c r="HW1" s="491"/>
      <c r="HX1" s="920" t="s">
        <v>90</v>
      </c>
      <c r="HY1" s="920"/>
      <c r="HZ1" s="920"/>
      <c r="IA1" s="920"/>
      <c r="IB1" s="920"/>
      <c r="IC1" s="920"/>
      <c r="ID1" s="920"/>
      <c r="IE1" s="920"/>
      <c r="IF1" s="920"/>
      <c r="IG1" s="920"/>
      <c r="IH1" s="920"/>
      <c r="II1" s="920"/>
      <c r="IJ1" s="920"/>
      <c r="IK1" s="920"/>
      <c r="IL1" s="920"/>
      <c r="IM1" s="920"/>
      <c r="IN1" s="920"/>
      <c r="IO1" s="920"/>
      <c r="IP1" s="920"/>
      <c r="IQ1" s="920"/>
      <c r="IR1" s="491"/>
      <c r="IS1" s="920" t="s">
        <v>90</v>
      </c>
      <c r="IT1" s="920"/>
      <c r="IU1" s="920"/>
      <c r="IV1" s="920"/>
      <c r="IW1" s="920"/>
      <c r="IX1" s="920"/>
      <c r="IY1" s="920"/>
      <c r="IZ1" s="920"/>
      <c r="JA1" s="920"/>
      <c r="JB1" s="920"/>
      <c r="JC1" s="920"/>
      <c r="JD1" s="920"/>
      <c r="JE1" s="920"/>
      <c r="JF1" s="920"/>
      <c r="JG1" s="920"/>
      <c r="JH1" s="920"/>
      <c r="JI1" s="920"/>
      <c r="JJ1" s="920"/>
      <c r="JK1" s="920"/>
      <c r="JL1" s="920"/>
      <c r="JM1" s="491"/>
      <c r="JN1" s="920" t="s">
        <v>90</v>
      </c>
      <c r="JO1" s="920"/>
      <c r="JP1" s="920"/>
      <c r="JQ1" s="920"/>
      <c r="JR1" s="920"/>
      <c r="JS1" s="920"/>
      <c r="JT1" s="920"/>
      <c r="JU1" s="920"/>
      <c r="JV1" s="920"/>
      <c r="JW1" s="920"/>
      <c r="JX1" s="920"/>
      <c r="JY1" s="920"/>
      <c r="JZ1" s="920"/>
      <c r="KA1" s="920"/>
      <c r="KB1" s="920"/>
      <c r="KC1" s="920"/>
      <c r="KD1" s="920"/>
      <c r="KE1" s="920"/>
      <c r="KF1" s="920"/>
      <c r="KG1" s="920"/>
      <c r="KH1" s="491"/>
      <c r="KI1" s="920" t="s">
        <v>90</v>
      </c>
      <c r="KJ1" s="920"/>
      <c r="KK1" s="920"/>
      <c r="KL1" s="920"/>
      <c r="KM1" s="920"/>
      <c r="KN1" s="920"/>
      <c r="KO1" s="920"/>
      <c r="KP1" s="920"/>
      <c r="KQ1" s="920"/>
      <c r="KR1" s="920"/>
      <c r="KS1" s="920"/>
      <c r="KT1" s="920"/>
      <c r="KU1" s="920"/>
      <c r="KV1" s="920"/>
      <c r="KW1" s="920"/>
      <c r="KX1" s="920"/>
      <c r="KY1" s="920"/>
      <c r="KZ1" s="920"/>
      <c r="LA1" s="920"/>
      <c r="LB1" s="920"/>
      <c r="LC1" s="491"/>
      <c r="LD1" s="920" t="s">
        <v>90</v>
      </c>
      <c r="LE1" s="920"/>
      <c r="LF1" s="920"/>
      <c r="LG1" s="920"/>
      <c r="LH1" s="920"/>
      <c r="LI1" s="920"/>
      <c r="LJ1" s="920"/>
      <c r="LK1" s="920"/>
      <c r="LL1" s="920"/>
      <c r="LM1" s="920"/>
      <c r="LN1" s="920"/>
      <c r="LO1" s="920"/>
      <c r="LP1" s="920"/>
      <c r="LQ1" s="920"/>
      <c r="LR1" s="920"/>
      <c r="LS1" s="920"/>
      <c r="LT1" s="920"/>
      <c r="LU1" s="920"/>
      <c r="LV1" s="920"/>
      <c r="LW1" s="920"/>
      <c r="LX1" s="491"/>
      <c r="LY1" s="920" t="s">
        <v>90</v>
      </c>
      <c r="LZ1" s="920"/>
      <c r="MA1" s="920"/>
      <c r="MB1" s="920"/>
      <c r="MC1" s="920"/>
      <c r="MD1" s="920"/>
      <c r="ME1" s="920"/>
      <c r="MF1" s="920"/>
      <c r="MG1" s="920"/>
      <c r="MH1" s="920"/>
      <c r="MI1" s="920"/>
      <c r="MJ1" s="920"/>
      <c r="MK1" s="920"/>
      <c r="ML1" s="920"/>
      <c r="MM1" s="920"/>
      <c r="MN1" s="920"/>
      <c r="MO1" s="920"/>
      <c r="MP1" s="920"/>
      <c r="MQ1" s="920"/>
      <c r="MR1" s="920"/>
      <c r="MS1" s="491"/>
      <c r="MT1" s="920" t="s">
        <v>90</v>
      </c>
      <c r="MU1" s="920"/>
      <c r="MV1" s="920"/>
      <c r="MW1" s="920"/>
      <c r="MX1" s="920"/>
      <c r="MY1" s="920"/>
      <c r="MZ1" s="920"/>
      <c r="NA1" s="920"/>
      <c r="NB1" s="920"/>
      <c r="NC1" s="920"/>
      <c r="ND1" s="920"/>
      <c r="NE1" s="920"/>
      <c r="NF1" s="920"/>
      <c r="NG1" s="920"/>
      <c r="NH1" s="920"/>
      <c r="NI1" s="920"/>
      <c r="NJ1" s="920"/>
      <c r="NK1" s="920"/>
      <c r="NL1" s="920"/>
      <c r="NM1" s="920"/>
    </row>
    <row r="2" spans="1:377" ht="27" customHeight="1">
      <c r="A2" s="846" t="s">
        <v>488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482"/>
      <c r="V2" s="846" t="s">
        <v>488</v>
      </c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482"/>
      <c r="AQ2" s="846" t="s">
        <v>488</v>
      </c>
      <c r="AR2" s="846"/>
      <c r="AS2" s="846"/>
      <c r="AT2" s="846"/>
      <c r="AU2" s="846"/>
      <c r="AV2" s="846"/>
      <c r="AW2" s="846"/>
      <c r="AX2" s="846"/>
      <c r="AY2" s="846"/>
      <c r="AZ2" s="846"/>
      <c r="BA2" s="846"/>
      <c r="BB2" s="846"/>
      <c r="BC2" s="846"/>
      <c r="BD2" s="846"/>
      <c r="BE2" s="846"/>
      <c r="BF2" s="846"/>
      <c r="BG2" s="846"/>
      <c r="BH2" s="846"/>
      <c r="BI2" s="846"/>
      <c r="BJ2" s="846"/>
      <c r="BK2" s="482"/>
      <c r="BL2" s="846" t="s">
        <v>488</v>
      </c>
      <c r="BM2" s="846"/>
      <c r="BN2" s="846"/>
      <c r="BO2" s="846"/>
      <c r="BP2" s="846"/>
      <c r="BQ2" s="846"/>
      <c r="BR2" s="846"/>
      <c r="BS2" s="846"/>
      <c r="BT2" s="846"/>
      <c r="BU2" s="846"/>
      <c r="BV2" s="846"/>
      <c r="BW2" s="846"/>
      <c r="BX2" s="846"/>
      <c r="BY2" s="846"/>
      <c r="BZ2" s="846"/>
      <c r="CA2" s="846"/>
      <c r="CB2" s="846"/>
      <c r="CC2" s="846"/>
      <c r="CD2" s="846"/>
      <c r="CE2" s="846"/>
      <c r="CF2" s="482"/>
      <c r="CG2" s="846" t="s">
        <v>488</v>
      </c>
      <c r="CH2" s="846"/>
      <c r="CI2" s="846"/>
      <c r="CJ2" s="846"/>
      <c r="CK2" s="846"/>
      <c r="CL2" s="846"/>
      <c r="CM2" s="846"/>
      <c r="CN2" s="846"/>
      <c r="CO2" s="846"/>
      <c r="CP2" s="846"/>
      <c r="CQ2" s="846"/>
      <c r="CR2" s="846"/>
      <c r="CS2" s="846"/>
      <c r="CT2" s="846"/>
      <c r="CU2" s="846"/>
      <c r="CV2" s="846"/>
      <c r="CW2" s="846"/>
      <c r="CX2" s="846"/>
      <c r="CY2" s="846"/>
      <c r="CZ2" s="846"/>
      <c r="DA2" s="482"/>
      <c r="DB2" s="1005" t="s">
        <v>488</v>
      </c>
      <c r="DC2" s="1005"/>
      <c r="DD2" s="1005"/>
      <c r="DE2" s="1005"/>
      <c r="DF2" s="1005"/>
      <c r="DG2" s="1005"/>
      <c r="DH2" s="1005"/>
      <c r="DI2" s="1005"/>
      <c r="DJ2" s="1005"/>
      <c r="DK2" s="1005"/>
      <c r="DL2" s="1005"/>
      <c r="DM2" s="1005"/>
      <c r="DN2" s="1005"/>
      <c r="DO2" s="1005"/>
      <c r="DP2" s="1005"/>
      <c r="DQ2" s="1005"/>
      <c r="DR2" s="1005"/>
      <c r="DS2" s="1005"/>
      <c r="DT2" s="1005"/>
      <c r="DU2" s="1005"/>
      <c r="DV2" s="495"/>
      <c r="DW2" s="846" t="s">
        <v>488</v>
      </c>
      <c r="DX2" s="846"/>
      <c r="DY2" s="846"/>
      <c r="DZ2" s="846"/>
      <c r="EA2" s="846"/>
      <c r="EB2" s="846"/>
      <c r="EC2" s="846"/>
      <c r="ED2" s="846"/>
      <c r="EE2" s="846"/>
      <c r="EF2" s="846"/>
      <c r="EG2" s="846"/>
      <c r="EH2" s="846"/>
      <c r="EI2" s="846"/>
      <c r="EJ2" s="846"/>
      <c r="EK2" s="846"/>
      <c r="EL2" s="846"/>
      <c r="EM2" s="846"/>
      <c r="EN2" s="846"/>
      <c r="EO2" s="846"/>
      <c r="EP2" s="846"/>
      <c r="EQ2" s="482"/>
      <c r="ER2" s="846" t="s">
        <v>488</v>
      </c>
      <c r="ES2" s="846"/>
      <c r="ET2" s="846"/>
      <c r="EU2" s="846"/>
      <c r="EV2" s="846"/>
      <c r="EW2" s="846"/>
      <c r="EX2" s="846"/>
      <c r="EY2" s="846"/>
      <c r="EZ2" s="846"/>
      <c r="FA2" s="846"/>
      <c r="FB2" s="846"/>
      <c r="FC2" s="846"/>
      <c r="FD2" s="846"/>
      <c r="FE2" s="846"/>
      <c r="FF2" s="846"/>
      <c r="FG2" s="846"/>
      <c r="FH2" s="846"/>
      <c r="FI2" s="846"/>
      <c r="FJ2" s="846"/>
      <c r="FK2" s="846"/>
      <c r="FL2" s="482"/>
      <c r="FM2" s="846" t="s">
        <v>488</v>
      </c>
      <c r="FN2" s="846"/>
      <c r="FO2" s="846"/>
      <c r="FP2" s="846"/>
      <c r="FQ2" s="846"/>
      <c r="FR2" s="846"/>
      <c r="FS2" s="846"/>
      <c r="FT2" s="846"/>
      <c r="FU2" s="846"/>
      <c r="FV2" s="846"/>
      <c r="FW2" s="846"/>
      <c r="FX2" s="846"/>
      <c r="FY2" s="846"/>
      <c r="FZ2" s="846"/>
      <c r="GA2" s="846"/>
      <c r="GB2" s="846"/>
      <c r="GC2" s="846"/>
      <c r="GD2" s="846"/>
      <c r="GE2" s="846"/>
      <c r="GF2" s="846"/>
      <c r="GG2" s="495"/>
      <c r="GH2" s="846" t="s">
        <v>488</v>
      </c>
      <c r="GI2" s="846"/>
      <c r="GJ2" s="846"/>
      <c r="GK2" s="846"/>
      <c r="GL2" s="846"/>
      <c r="GM2" s="846"/>
      <c r="GN2" s="846"/>
      <c r="GO2" s="846"/>
      <c r="GP2" s="846"/>
      <c r="GQ2" s="846"/>
      <c r="GR2" s="846"/>
      <c r="GS2" s="846"/>
      <c r="GT2" s="846"/>
      <c r="GU2" s="846"/>
      <c r="GV2" s="846"/>
      <c r="GW2" s="846"/>
      <c r="GX2" s="846"/>
      <c r="GY2" s="846"/>
      <c r="GZ2" s="846"/>
      <c r="HA2" s="846"/>
      <c r="HB2" s="495"/>
      <c r="HC2" s="1039" t="s">
        <v>488</v>
      </c>
      <c r="HD2" s="1039"/>
      <c r="HE2" s="1039"/>
      <c r="HF2" s="1039"/>
      <c r="HG2" s="1039"/>
      <c r="HH2" s="1039"/>
      <c r="HI2" s="1039"/>
      <c r="HJ2" s="1039"/>
      <c r="HK2" s="1039"/>
      <c r="HL2" s="1039"/>
      <c r="HM2" s="1039"/>
      <c r="HN2" s="1039"/>
      <c r="HO2" s="1039"/>
      <c r="HP2" s="1039"/>
      <c r="HQ2" s="1039"/>
      <c r="HR2" s="1039"/>
      <c r="HS2" s="1039"/>
      <c r="HT2" s="1039"/>
      <c r="HU2" s="1039"/>
      <c r="HV2" s="1039"/>
      <c r="HW2" s="561"/>
      <c r="HX2" s="1039" t="s">
        <v>488</v>
      </c>
      <c r="HY2" s="1039"/>
      <c r="HZ2" s="1039"/>
      <c r="IA2" s="1039"/>
      <c r="IB2" s="1039"/>
      <c r="IC2" s="1039"/>
      <c r="ID2" s="1039"/>
      <c r="IE2" s="1039"/>
      <c r="IF2" s="1039"/>
      <c r="IG2" s="1039"/>
      <c r="IH2" s="1039"/>
      <c r="II2" s="1039"/>
      <c r="IJ2" s="1039"/>
      <c r="IK2" s="1039"/>
      <c r="IL2" s="1039"/>
      <c r="IM2" s="1039"/>
      <c r="IN2" s="1039"/>
      <c r="IO2" s="1039"/>
      <c r="IP2" s="1039"/>
      <c r="IQ2" s="1039"/>
      <c r="IR2" s="561"/>
      <c r="IS2" s="846" t="s">
        <v>488</v>
      </c>
      <c r="IT2" s="846"/>
      <c r="IU2" s="846"/>
      <c r="IV2" s="846"/>
      <c r="IW2" s="846"/>
      <c r="IX2" s="846"/>
      <c r="IY2" s="846"/>
      <c r="IZ2" s="846"/>
      <c r="JA2" s="846"/>
      <c r="JB2" s="846"/>
      <c r="JC2" s="846"/>
      <c r="JD2" s="846"/>
      <c r="JE2" s="846"/>
      <c r="JF2" s="846"/>
      <c r="JG2" s="846"/>
      <c r="JH2" s="846"/>
      <c r="JI2" s="846"/>
      <c r="JJ2" s="846"/>
      <c r="JK2" s="846"/>
      <c r="JL2" s="846"/>
      <c r="JM2" s="495"/>
      <c r="JN2" s="846" t="s">
        <v>488</v>
      </c>
      <c r="JO2" s="846"/>
      <c r="JP2" s="846"/>
      <c r="JQ2" s="846"/>
      <c r="JR2" s="846"/>
      <c r="JS2" s="846"/>
      <c r="JT2" s="846"/>
      <c r="JU2" s="846"/>
      <c r="JV2" s="846"/>
      <c r="JW2" s="846"/>
      <c r="JX2" s="846"/>
      <c r="JY2" s="846"/>
      <c r="JZ2" s="846"/>
      <c r="KA2" s="846"/>
      <c r="KB2" s="846"/>
      <c r="KC2" s="846"/>
      <c r="KD2" s="846"/>
      <c r="KE2" s="846"/>
      <c r="KF2" s="846"/>
      <c r="KG2" s="846"/>
      <c r="KH2" s="495"/>
      <c r="KI2" s="846" t="s">
        <v>488</v>
      </c>
      <c r="KJ2" s="846"/>
      <c r="KK2" s="846"/>
      <c r="KL2" s="846"/>
      <c r="KM2" s="846"/>
      <c r="KN2" s="846"/>
      <c r="KO2" s="846"/>
      <c r="KP2" s="846"/>
      <c r="KQ2" s="846"/>
      <c r="KR2" s="846"/>
      <c r="KS2" s="846"/>
      <c r="KT2" s="846"/>
      <c r="KU2" s="846"/>
      <c r="KV2" s="846"/>
      <c r="KW2" s="846"/>
      <c r="KX2" s="846"/>
      <c r="KY2" s="846"/>
      <c r="KZ2" s="846"/>
      <c r="LA2" s="846"/>
      <c r="LB2" s="846"/>
      <c r="LC2" s="495"/>
      <c r="LD2" s="1039" t="s">
        <v>488</v>
      </c>
      <c r="LE2" s="1039"/>
      <c r="LF2" s="1039"/>
      <c r="LG2" s="1039"/>
      <c r="LH2" s="1039"/>
      <c r="LI2" s="1039"/>
      <c r="LJ2" s="1039"/>
      <c r="LK2" s="1039"/>
      <c r="LL2" s="1039"/>
      <c r="LM2" s="1039"/>
      <c r="LN2" s="1039"/>
      <c r="LO2" s="1039"/>
      <c r="LP2" s="1039"/>
      <c r="LQ2" s="1039"/>
      <c r="LR2" s="1039"/>
      <c r="LS2" s="1039"/>
      <c r="LT2" s="1039"/>
      <c r="LU2" s="1039"/>
      <c r="LV2" s="1039"/>
      <c r="LW2" s="1039"/>
      <c r="LX2" s="561"/>
      <c r="LY2" s="1039" t="s">
        <v>488</v>
      </c>
      <c r="LZ2" s="1039"/>
      <c r="MA2" s="1039"/>
      <c r="MB2" s="1039"/>
      <c r="MC2" s="1039"/>
      <c r="MD2" s="1039"/>
      <c r="ME2" s="1039"/>
      <c r="MF2" s="1039"/>
      <c r="MG2" s="1039"/>
      <c r="MH2" s="1039"/>
      <c r="MI2" s="1039"/>
      <c r="MJ2" s="1039"/>
      <c r="MK2" s="1039"/>
      <c r="ML2" s="1039"/>
      <c r="MM2" s="1039"/>
      <c r="MN2" s="1039"/>
      <c r="MO2" s="1039"/>
      <c r="MP2" s="1039"/>
      <c r="MQ2" s="1039"/>
      <c r="MR2" s="1039"/>
      <c r="MS2" s="561"/>
      <c r="MT2" s="846" t="s">
        <v>488</v>
      </c>
      <c r="MU2" s="846"/>
      <c r="MV2" s="846"/>
      <c r="MW2" s="846"/>
      <c r="MX2" s="846"/>
      <c r="MY2" s="846"/>
      <c r="MZ2" s="846"/>
      <c r="NA2" s="846"/>
      <c r="NB2" s="846"/>
      <c r="NC2" s="846"/>
      <c r="ND2" s="846"/>
      <c r="NE2" s="846"/>
      <c r="NF2" s="846"/>
      <c r="NG2" s="846"/>
      <c r="NH2" s="846"/>
      <c r="NI2" s="846"/>
      <c r="NJ2" s="846"/>
      <c r="NK2" s="846"/>
      <c r="NL2" s="846"/>
      <c r="NM2" s="846"/>
    </row>
    <row r="3" spans="1:377" ht="22.5" customHeight="1">
      <c r="C3" s="272"/>
      <c r="D3" s="272"/>
      <c r="E3" s="272"/>
      <c r="F3" s="272"/>
      <c r="G3" s="272"/>
      <c r="H3" s="272"/>
      <c r="I3" s="273"/>
      <c r="J3" s="273"/>
      <c r="K3" s="273"/>
      <c r="L3" s="273"/>
      <c r="M3" s="273"/>
      <c r="N3" s="1040"/>
      <c r="O3" s="1040"/>
      <c r="P3" s="921" t="s">
        <v>614</v>
      </c>
      <c r="Q3" s="921"/>
      <c r="R3" s="921"/>
      <c r="S3" s="921"/>
      <c r="T3" s="921"/>
      <c r="U3" s="287"/>
      <c r="V3" s="215"/>
      <c r="W3" s="215"/>
      <c r="X3" s="272"/>
      <c r="Y3" s="272"/>
      <c r="Z3" s="272"/>
      <c r="AA3" s="272"/>
      <c r="AB3" s="272"/>
      <c r="AC3" s="272"/>
      <c r="AD3" s="273"/>
      <c r="AE3" s="273"/>
      <c r="AF3" s="273"/>
      <c r="AG3" s="273"/>
      <c r="AH3" s="273"/>
      <c r="AI3" s="1040"/>
      <c r="AJ3" s="1040"/>
      <c r="AK3" s="921" t="s">
        <v>629</v>
      </c>
      <c r="AL3" s="921"/>
      <c r="AM3" s="921"/>
      <c r="AN3" s="921"/>
      <c r="AO3" s="921"/>
      <c r="AP3" s="287"/>
      <c r="AS3" s="272"/>
      <c r="AT3" s="272"/>
      <c r="AU3" s="272"/>
      <c r="AV3" s="272"/>
      <c r="AW3" s="272"/>
      <c r="AX3" s="272"/>
      <c r="AY3" s="273"/>
      <c r="AZ3" s="273"/>
      <c r="BA3" s="273"/>
      <c r="BB3" s="273"/>
      <c r="BC3" s="273"/>
      <c r="BD3" s="1040"/>
      <c r="BE3" s="1040"/>
      <c r="BF3" s="921" t="s">
        <v>615</v>
      </c>
      <c r="BG3" s="921"/>
      <c r="BH3" s="921"/>
      <c r="BI3" s="921"/>
      <c r="BJ3" s="921"/>
      <c r="BK3" s="287"/>
      <c r="BL3" s="271"/>
      <c r="BM3" s="214"/>
      <c r="BN3" s="216"/>
      <c r="BO3" s="216"/>
      <c r="BP3" s="216"/>
      <c r="BQ3" s="216"/>
      <c r="BR3" s="216"/>
      <c r="BS3" s="216"/>
      <c r="BT3" s="214"/>
      <c r="BU3" s="214"/>
      <c r="BV3" s="214"/>
      <c r="BW3" s="214"/>
      <c r="BX3" s="214"/>
      <c r="BY3" s="253"/>
      <c r="BZ3" s="253"/>
      <c r="CA3" s="325" t="s">
        <v>491</v>
      </c>
      <c r="CB3" s="310"/>
      <c r="CC3" s="310"/>
      <c r="CD3" s="310"/>
      <c r="CE3" s="306"/>
      <c r="CG3" s="216"/>
      <c r="CH3" s="216"/>
      <c r="CI3" s="216"/>
      <c r="CJ3" s="216"/>
      <c r="CK3" s="216"/>
      <c r="CL3" s="216"/>
      <c r="CM3" s="216"/>
      <c r="CN3" s="216"/>
      <c r="CO3" s="214"/>
      <c r="CP3" s="214"/>
      <c r="CQ3" s="214"/>
      <c r="CR3" s="214"/>
      <c r="CS3" s="214"/>
      <c r="CT3" s="1041"/>
      <c r="CU3" s="1041"/>
      <c r="CV3" s="309"/>
      <c r="CW3" s="921" t="s">
        <v>492</v>
      </c>
      <c r="CX3" s="921"/>
      <c r="CY3" s="921"/>
      <c r="CZ3" s="921"/>
      <c r="DA3" s="287"/>
      <c r="DB3" s="321"/>
      <c r="DC3" s="321"/>
      <c r="DD3" s="322"/>
      <c r="DE3" s="322"/>
      <c r="DF3" s="322"/>
      <c r="DG3" s="322"/>
      <c r="DH3" s="322"/>
      <c r="DI3" s="322"/>
      <c r="DJ3" s="304"/>
      <c r="DK3" s="304"/>
      <c r="DL3" s="304"/>
      <c r="DM3" s="304"/>
      <c r="DN3" s="304"/>
      <c r="DO3" s="1006"/>
      <c r="DP3" s="1006"/>
      <c r="DQ3" s="921" t="s">
        <v>627</v>
      </c>
      <c r="DR3" s="921"/>
      <c r="DS3" s="921"/>
      <c r="DT3" s="921"/>
      <c r="DU3" s="921"/>
      <c r="DV3" s="287"/>
      <c r="DW3" s="306"/>
      <c r="DX3" s="306"/>
      <c r="DY3" s="272"/>
      <c r="DZ3" s="272"/>
      <c r="EA3" s="272"/>
      <c r="EB3" s="272"/>
      <c r="EC3" s="272"/>
      <c r="ED3" s="272"/>
      <c r="EE3" s="302"/>
      <c r="EF3" s="302"/>
      <c r="EG3" s="302"/>
      <c r="EH3" s="302"/>
      <c r="EI3" s="302"/>
      <c r="EJ3" s="1040"/>
      <c r="EK3" s="1040"/>
      <c r="EL3" s="921" t="s">
        <v>634</v>
      </c>
      <c r="EM3" s="921"/>
      <c r="EN3" s="921"/>
      <c r="EO3" s="921"/>
      <c r="EP3" s="921"/>
      <c r="EQ3" s="287"/>
      <c r="ER3" s="271"/>
      <c r="ES3" s="214"/>
      <c r="ET3" s="216"/>
      <c r="EU3" s="216"/>
      <c r="EV3" s="216"/>
      <c r="EW3" s="216"/>
      <c r="EX3" s="216"/>
      <c r="EY3" s="216"/>
      <c r="EZ3" s="214"/>
      <c r="FA3" s="214"/>
      <c r="FB3" s="214"/>
      <c r="FC3" s="214"/>
      <c r="FD3" s="214"/>
      <c r="FE3" s="309"/>
      <c r="FF3" s="309"/>
      <c r="FG3" s="310" t="s">
        <v>637</v>
      </c>
      <c r="FH3" s="310"/>
      <c r="FI3" s="310"/>
      <c r="FJ3" s="310"/>
      <c r="FK3" s="306"/>
      <c r="FM3" s="306"/>
      <c r="FN3" s="306"/>
      <c r="FO3" s="272"/>
      <c r="FP3" s="272"/>
      <c r="FQ3" s="272"/>
      <c r="FR3" s="272"/>
      <c r="FS3" s="272"/>
      <c r="FT3" s="272"/>
      <c r="FU3" s="302"/>
      <c r="FV3" s="302"/>
      <c r="FW3" s="302"/>
      <c r="FX3" s="302"/>
      <c r="FY3" s="302"/>
      <c r="FZ3" s="1040"/>
      <c r="GA3" s="1040"/>
      <c r="GB3" s="921" t="s">
        <v>641</v>
      </c>
      <c r="GC3" s="921"/>
      <c r="GD3" s="921"/>
      <c r="GE3" s="921"/>
      <c r="GF3" s="921"/>
      <c r="GG3" s="287"/>
      <c r="GH3" s="306"/>
      <c r="GI3" s="306"/>
      <c r="GJ3" s="272"/>
      <c r="GK3" s="272"/>
      <c r="GL3" s="272"/>
      <c r="GM3" s="272"/>
      <c r="GN3" s="272"/>
      <c r="GO3" s="272"/>
      <c r="GP3" s="302"/>
      <c r="GQ3" s="302"/>
      <c r="GR3" s="302"/>
      <c r="GS3" s="302"/>
      <c r="GT3" s="302"/>
      <c r="GU3" s="1040"/>
      <c r="GV3" s="1040"/>
      <c r="GW3" s="921" t="s">
        <v>645</v>
      </c>
      <c r="GX3" s="921"/>
      <c r="GY3" s="921"/>
      <c r="GZ3" s="921"/>
      <c r="HA3" s="921"/>
      <c r="HB3" s="287"/>
      <c r="HC3" s="216"/>
      <c r="HD3" s="216"/>
      <c r="HE3" s="216"/>
      <c r="HF3" s="216"/>
      <c r="HG3" s="216"/>
      <c r="HH3" s="216"/>
      <c r="HI3" s="216"/>
      <c r="HJ3" s="216"/>
      <c r="HK3" s="214"/>
      <c r="HL3" s="214"/>
      <c r="HM3" s="214"/>
      <c r="HN3" s="214"/>
      <c r="HO3" s="214"/>
      <c r="HP3" s="1041"/>
      <c r="HQ3" s="1041"/>
      <c r="HR3" s="309"/>
      <c r="HS3" s="921" t="s">
        <v>649</v>
      </c>
      <c r="HT3" s="921"/>
      <c r="HU3" s="921"/>
      <c r="HV3" s="921"/>
      <c r="HW3" s="287"/>
      <c r="HX3" s="271"/>
      <c r="HY3" s="214"/>
      <c r="HZ3" s="216"/>
      <c r="IA3" s="216"/>
      <c r="IB3" s="216"/>
      <c r="IC3" s="216"/>
      <c r="ID3" s="216"/>
      <c r="IE3" s="216"/>
      <c r="IF3" s="214"/>
      <c r="IG3" s="214"/>
      <c r="IH3" s="214"/>
      <c r="II3" s="214"/>
      <c r="IJ3" s="214"/>
      <c r="IK3" s="309"/>
      <c r="IL3" s="309"/>
      <c r="IM3" s="325" t="s">
        <v>656</v>
      </c>
      <c r="IN3" s="325"/>
      <c r="IO3" s="325"/>
      <c r="IP3" s="325"/>
      <c r="IQ3" s="306"/>
      <c r="IS3" s="306"/>
      <c r="IT3" s="306"/>
      <c r="IU3" s="272"/>
      <c r="IV3" s="272"/>
      <c r="IW3" s="272"/>
      <c r="IX3" s="272"/>
      <c r="IY3" s="272"/>
      <c r="IZ3" s="272"/>
      <c r="JA3" s="302"/>
      <c r="JB3" s="302"/>
      <c r="JC3" s="302"/>
      <c r="JD3" s="302"/>
      <c r="JE3" s="302"/>
      <c r="JF3" s="1040"/>
      <c r="JG3" s="1040"/>
      <c r="JH3" s="921" t="s">
        <v>659</v>
      </c>
      <c r="JI3" s="921"/>
      <c r="JJ3" s="921"/>
      <c r="JK3" s="921"/>
      <c r="JL3" s="921"/>
      <c r="JM3" s="287"/>
      <c r="JN3" s="306"/>
      <c r="JO3" s="306"/>
      <c r="JP3" s="272"/>
      <c r="JQ3" s="272"/>
      <c r="JR3" s="272"/>
      <c r="JS3" s="272"/>
      <c r="JT3" s="272"/>
      <c r="JU3" s="272"/>
      <c r="JV3" s="302"/>
      <c r="JW3" s="302"/>
      <c r="JX3" s="302"/>
      <c r="JY3" s="302"/>
      <c r="JZ3" s="302"/>
      <c r="KA3" s="1040"/>
      <c r="KB3" s="1040"/>
      <c r="KC3" s="921" t="s">
        <v>670</v>
      </c>
      <c r="KD3" s="921"/>
      <c r="KE3" s="921"/>
      <c r="KF3" s="921"/>
      <c r="KG3" s="921"/>
      <c r="KH3" s="287"/>
      <c r="KI3" s="306"/>
      <c r="KJ3" s="306"/>
      <c r="KK3" s="272"/>
      <c r="KL3" s="272"/>
      <c r="KM3" s="272"/>
      <c r="KN3" s="272"/>
      <c r="KO3" s="272"/>
      <c r="KP3" s="272"/>
      <c r="KQ3" s="302"/>
      <c r="KR3" s="302"/>
      <c r="KS3" s="302"/>
      <c r="KT3" s="302"/>
      <c r="KU3" s="302"/>
      <c r="KV3" s="1040"/>
      <c r="KW3" s="1040"/>
      <c r="KX3" s="921" t="s">
        <v>671</v>
      </c>
      <c r="KY3" s="921"/>
      <c r="KZ3" s="921"/>
      <c r="LA3" s="921"/>
      <c r="LB3" s="921"/>
      <c r="LC3" s="287"/>
      <c r="LD3" s="271"/>
      <c r="LE3" s="214"/>
      <c r="LF3" s="216"/>
      <c r="LG3" s="216"/>
      <c r="LH3" s="216"/>
      <c r="LI3" s="216"/>
      <c r="LJ3" s="216"/>
      <c r="LK3" s="216"/>
      <c r="LL3" s="214"/>
      <c r="LM3" s="214"/>
      <c r="LN3" s="214"/>
      <c r="LO3" s="214"/>
      <c r="LP3" s="214"/>
      <c r="LQ3" s="309"/>
      <c r="LR3" s="309"/>
      <c r="LS3" s="325" t="s">
        <v>675</v>
      </c>
      <c r="LT3" s="310"/>
      <c r="LU3" s="310"/>
      <c r="LV3" s="310"/>
      <c r="LW3" s="306"/>
      <c r="LY3" s="216"/>
      <c r="LZ3" s="216"/>
      <c r="MA3" s="216"/>
      <c r="MB3" s="216"/>
      <c r="MC3" s="216"/>
      <c r="MD3" s="216"/>
      <c r="ME3" s="216"/>
      <c r="MF3" s="216"/>
      <c r="MG3" s="214"/>
      <c r="MH3" s="214"/>
      <c r="MI3" s="214"/>
      <c r="MJ3" s="214"/>
      <c r="MK3" s="214"/>
      <c r="ML3" s="1041"/>
      <c r="MM3" s="1041"/>
      <c r="MN3" s="309"/>
      <c r="MO3" s="921" t="s">
        <v>678</v>
      </c>
      <c r="MP3" s="921"/>
      <c r="MQ3" s="921"/>
      <c r="MR3" s="921"/>
      <c r="MS3" s="287"/>
      <c r="MT3" s="306"/>
      <c r="MU3" s="306"/>
      <c r="MV3" s="272"/>
      <c r="MW3" s="272"/>
      <c r="MX3" s="272"/>
      <c r="MY3" s="272"/>
      <c r="MZ3" s="272"/>
      <c r="NA3" s="272"/>
      <c r="NB3" s="302"/>
      <c r="NC3" s="302"/>
      <c r="ND3" s="302"/>
      <c r="NE3" s="302"/>
      <c r="NF3" s="302"/>
      <c r="NG3" s="1040"/>
      <c r="NH3" s="1040"/>
      <c r="NI3" s="921" t="s">
        <v>683</v>
      </c>
      <c r="NJ3" s="921"/>
      <c r="NK3" s="921"/>
      <c r="NL3" s="921"/>
      <c r="NM3" s="921"/>
    </row>
    <row r="4" spans="1:377" ht="10.5" customHeight="1">
      <c r="C4" s="274"/>
      <c r="D4" s="274"/>
      <c r="E4" s="274"/>
      <c r="F4" s="274"/>
      <c r="G4" s="274"/>
      <c r="H4" s="275"/>
      <c r="I4" s="273"/>
      <c r="J4" s="276"/>
      <c r="K4" s="276"/>
      <c r="L4" s="273"/>
      <c r="M4" s="273"/>
      <c r="N4" s="273"/>
      <c r="O4" s="273"/>
      <c r="P4" s="273"/>
      <c r="Q4" s="273"/>
      <c r="R4" s="273"/>
      <c r="S4" s="273"/>
      <c r="T4" s="277"/>
      <c r="U4" s="277"/>
      <c r="V4" s="215"/>
      <c r="W4" s="215"/>
      <c r="X4" s="274"/>
      <c r="Y4" s="274"/>
      <c r="Z4" s="274"/>
      <c r="AA4" s="274"/>
      <c r="AB4" s="274"/>
      <c r="AC4" s="275"/>
      <c r="AD4" s="273"/>
      <c r="AE4" s="276"/>
      <c r="AF4" s="276"/>
      <c r="AG4" s="273"/>
      <c r="AH4" s="273"/>
      <c r="AI4" s="273"/>
      <c r="AJ4" s="273"/>
      <c r="AK4" s="273"/>
      <c r="AL4" s="273"/>
      <c r="AM4" s="273"/>
      <c r="AN4" s="273"/>
      <c r="AO4" s="277"/>
      <c r="AP4" s="277"/>
      <c r="AS4" s="274"/>
      <c r="AT4" s="274"/>
      <c r="AU4" s="274"/>
      <c r="AV4" s="274"/>
      <c r="AW4" s="274"/>
      <c r="AX4" s="275"/>
      <c r="AY4" s="273"/>
      <c r="AZ4" s="276"/>
      <c r="BA4" s="276"/>
      <c r="BB4" s="273"/>
      <c r="BC4" s="273"/>
      <c r="BD4" s="273"/>
      <c r="BE4" s="273"/>
      <c r="BF4" s="273"/>
      <c r="BG4" s="273"/>
      <c r="BH4" s="273"/>
      <c r="BI4" s="273"/>
      <c r="BJ4" s="277"/>
      <c r="BK4" s="277"/>
      <c r="BL4" s="214"/>
      <c r="BM4" s="214"/>
      <c r="BN4" s="217"/>
      <c r="BO4" s="217"/>
      <c r="BP4" s="217"/>
      <c r="BQ4" s="217"/>
      <c r="BR4" s="217"/>
      <c r="BS4" s="218"/>
      <c r="BT4" s="214"/>
      <c r="BU4" s="219"/>
      <c r="BV4" s="219"/>
      <c r="BW4" s="214"/>
      <c r="BX4" s="214"/>
      <c r="BY4" s="214"/>
      <c r="BZ4" s="214"/>
      <c r="CA4" s="214"/>
      <c r="CB4" s="214"/>
      <c r="CC4" s="214"/>
      <c r="CD4" s="214"/>
      <c r="CG4" s="217"/>
      <c r="CH4" s="217"/>
      <c r="CI4" s="217"/>
      <c r="CJ4" s="217"/>
      <c r="CK4" s="217"/>
      <c r="CL4" s="217"/>
      <c r="CM4" s="217"/>
      <c r="CN4" s="218"/>
      <c r="CO4" s="214"/>
      <c r="CP4" s="219"/>
      <c r="CQ4" s="219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321"/>
      <c r="DC4" s="321"/>
      <c r="DD4" s="323"/>
      <c r="DE4" s="323"/>
      <c r="DF4" s="323"/>
      <c r="DG4" s="323"/>
      <c r="DH4" s="323"/>
      <c r="DI4" s="324"/>
      <c r="DJ4" s="304"/>
      <c r="DK4" s="288"/>
      <c r="DL4" s="288"/>
      <c r="DM4" s="304"/>
      <c r="DN4" s="304"/>
      <c r="DO4" s="304"/>
      <c r="DP4" s="304"/>
      <c r="DQ4" s="304"/>
      <c r="DR4" s="304"/>
      <c r="DS4" s="304"/>
      <c r="DT4" s="304"/>
      <c r="DU4" s="320"/>
      <c r="DV4" s="320"/>
      <c r="DW4" s="306"/>
      <c r="DX4" s="306"/>
      <c r="DY4" s="274"/>
      <c r="DZ4" s="274"/>
      <c r="EA4" s="274"/>
      <c r="EB4" s="274"/>
      <c r="EC4" s="274"/>
      <c r="ED4" s="275"/>
      <c r="EE4" s="302"/>
      <c r="EF4" s="276"/>
      <c r="EG4" s="276"/>
      <c r="EH4" s="302"/>
      <c r="EI4" s="302"/>
      <c r="EJ4" s="302"/>
      <c r="EK4" s="302"/>
      <c r="EL4" s="302"/>
      <c r="EM4" s="302"/>
      <c r="EN4" s="302"/>
      <c r="EO4" s="302"/>
      <c r="EP4" s="277"/>
      <c r="EQ4" s="277"/>
      <c r="ER4" s="214"/>
      <c r="ES4" s="214"/>
      <c r="ET4" s="217"/>
      <c r="EU4" s="217"/>
      <c r="EV4" s="217"/>
      <c r="EW4" s="217"/>
      <c r="EX4" s="217"/>
      <c r="EY4" s="218"/>
      <c r="EZ4" s="214"/>
      <c r="FA4" s="219"/>
      <c r="FB4" s="219"/>
      <c r="FC4" s="214"/>
      <c r="FD4" s="214"/>
      <c r="FE4" s="214"/>
      <c r="FF4" s="214"/>
      <c r="FG4" s="214"/>
      <c r="FH4" s="214"/>
      <c r="FI4" s="214"/>
      <c r="FJ4" s="214"/>
      <c r="FK4" s="306"/>
      <c r="FM4" s="306"/>
      <c r="FN4" s="306"/>
      <c r="FO4" s="274"/>
      <c r="FP4" s="274"/>
      <c r="FQ4" s="274"/>
      <c r="FR4" s="274"/>
      <c r="FS4" s="274"/>
      <c r="FT4" s="275"/>
      <c r="FU4" s="302"/>
      <c r="FV4" s="276"/>
      <c r="FW4" s="276"/>
      <c r="FX4" s="302"/>
      <c r="FY4" s="302"/>
      <c r="FZ4" s="302"/>
      <c r="GA4" s="302"/>
      <c r="GB4" s="302"/>
      <c r="GC4" s="302"/>
      <c r="GD4" s="302"/>
      <c r="GE4" s="302"/>
      <c r="GF4" s="277"/>
      <c r="GG4" s="320"/>
      <c r="GH4" s="306"/>
      <c r="GI4" s="306"/>
      <c r="GJ4" s="274"/>
      <c r="GK4" s="274"/>
      <c r="GL4" s="274"/>
      <c r="GM4" s="274"/>
      <c r="GN4" s="274"/>
      <c r="GO4" s="275"/>
      <c r="GP4" s="302"/>
      <c r="GQ4" s="276"/>
      <c r="GR4" s="276"/>
      <c r="GS4" s="302"/>
      <c r="GT4" s="302"/>
      <c r="GU4" s="302"/>
      <c r="GV4" s="302"/>
      <c r="GW4" s="302"/>
      <c r="GX4" s="302"/>
      <c r="GY4" s="302"/>
      <c r="GZ4" s="302"/>
      <c r="HA4" s="277"/>
      <c r="HB4" s="320"/>
      <c r="HC4" s="217"/>
      <c r="HD4" s="217"/>
      <c r="HE4" s="217"/>
      <c r="HF4" s="217"/>
      <c r="HG4" s="217"/>
      <c r="HH4" s="217"/>
      <c r="HI4" s="217"/>
      <c r="HJ4" s="218"/>
      <c r="HK4" s="214"/>
      <c r="HL4" s="219"/>
      <c r="HM4" s="219"/>
      <c r="HN4" s="214"/>
      <c r="HO4" s="214"/>
      <c r="HP4" s="214"/>
      <c r="HQ4" s="214"/>
      <c r="HR4" s="214"/>
      <c r="HS4" s="214"/>
      <c r="HT4" s="214"/>
      <c r="HU4" s="214"/>
      <c r="HV4" s="214"/>
      <c r="HW4" s="270"/>
      <c r="HX4" s="214"/>
      <c r="HY4" s="214"/>
      <c r="HZ4" s="217"/>
      <c r="IA4" s="217"/>
      <c r="IB4" s="217"/>
      <c r="IC4" s="217"/>
      <c r="ID4" s="217"/>
      <c r="IE4" s="218"/>
      <c r="IF4" s="214"/>
      <c r="IG4" s="219"/>
      <c r="IH4" s="219"/>
      <c r="II4" s="214"/>
      <c r="IJ4" s="214"/>
      <c r="IK4" s="214"/>
      <c r="IL4" s="214"/>
      <c r="IM4" s="214"/>
      <c r="IN4" s="214"/>
      <c r="IO4" s="214"/>
      <c r="IP4" s="214"/>
      <c r="IQ4" s="306"/>
      <c r="IS4" s="306"/>
      <c r="IT4" s="306"/>
      <c r="IU4" s="274"/>
      <c r="IV4" s="274"/>
      <c r="IW4" s="274"/>
      <c r="IX4" s="274"/>
      <c r="IY4" s="274"/>
      <c r="IZ4" s="275"/>
      <c r="JA4" s="302"/>
      <c r="JB4" s="276"/>
      <c r="JC4" s="276"/>
      <c r="JD4" s="302"/>
      <c r="JE4" s="302"/>
      <c r="JF4" s="302"/>
      <c r="JG4" s="302"/>
      <c r="JH4" s="302"/>
      <c r="JI4" s="302"/>
      <c r="JJ4" s="302"/>
      <c r="JK4" s="302"/>
      <c r="JL4" s="277"/>
      <c r="JM4" s="320"/>
      <c r="JN4" s="306"/>
      <c r="JO4" s="306"/>
      <c r="JP4" s="274"/>
      <c r="JQ4" s="274"/>
      <c r="JR4" s="274"/>
      <c r="JS4" s="274"/>
      <c r="JT4" s="274"/>
      <c r="JU4" s="275"/>
      <c r="JV4" s="302"/>
      <c r="JW4" s="276"/>
      <c r="JX4" s="276"/>
      <c r="JY4" s="302"/>
      <c r="JZ4" s="302"/>
      <c r="KA4" s="302"/>
      <c r="KB4" s="302"/>
      <c r="KC4" s="302"/>
      <c r="KD4" s="302"/>
      <c r="KE4" s="302"/>
      <c r="KF4" s="302"/>
      <c r="KG4" s="277"/>
      <c r="KH4" s="320"/>
      <c r="KI4" s="306"/>
      <c r="KJ4" s="306"/>
      <c r="KK4" s="274"/>
      <c r="KL4" s="274"/>
      <c r="KM4" s="274"/>
      <c r="KN4" s="274"/>
      <c r="KO4" s="274"/>
      <c r="KP4" s="275"/>
      <c r="KQ4" s="302"/>
      <c r="KR4" s="276"/>
      <c r="KS4" s="276"/>
      <c r="KT4" s="302"/>
      <c r="KU4" s="302"/>
      <c r="KV4" s="302"/>
      <c r="KW4" s="302"/>
      <c r="KX4" s="302"/>
      <c r="KY4" s="302"/>
      <c r="KZ4" s="302"/>
      <c r="LA4" s="302"/>
      <c r="LB4" s="277"/>
      <c r="LC4" s="320"/>
      <c r="LD4" s="214"/>
      <c r="LE4" s="214"/>
      <c r="LF4" s="217"/>
      <c r="LG4" s="217"/>
      <c r="LH4" s="217"/>
      <c r="LI4" s="217"/>
      <c r="LJ4" s="217"/>
      <c r="LK4" s="218"/>
      <c r="LL4" s="214"/>
      <c r="LM4" s="219"/>
      <c r="LN4" s="219"/>
      <c r="LO4" s="214"/>
      <c r="LP4" s="214"/>
      <c r="LQ4" s="214"/>
      <c r="LR4" s="214"/>
      <c r="LS4" s="214"/>
      <c r="LT4" s="214"/>
      <c r="LU4" s="214"/>
      <c r="LV4" s="214"/>
      <c r="LW4" s="306"/>
      <c r="LY4" s="217"/>
      <c r="LZ4" s="217"/>
      <c r="MA4" s="217"/>
      <c r="MB4" s="217"/>
      <c r="MC4" s="217"/>
      <c r="MD4" s="217"/>
      <c r="ME4" s="217"/>
      <c r="MF4" s="218"/>
      <c r="MG4" s="214"/>
      <c r="MH4" s="219"/>
      <c r="MI4" s="219"/>
      <c r="MJ4" s="214"/>
      <c r="MK4" s="214"/>
      <c r="ML4" s="214"/>
      <c r="MM4" s="214"/>
      <c r="MN4" s="214"/>
      <c r="MO4" s="214"/>
      <c r="MP4" s="214"/>
      <c r="MQ4" s="214"/>
      <c r="MR4" s="214"/>
      <c r="MS4" s="270"/>
      <c r="MT4" s="306"/>
      <c r="MU4" s="306"/>
      <c r="MV4" s="274"/>
      <c r="MW4" s="274"/>
      <c r="MX4" s="274"/>
      <c r="MY4" s="274"/>
      <c r="MZ4" s="274"/>
      <c r="NA4" s="275"/>
      <c r="NB4" s="302"/>
      <c r="NC4" s="276"/>
      <c r="ND4" s="276"/>
      <c r="NE4" s="302"/>
      <c r="NF4" s="302"/>
      <c r="NG4" s="302"/>
      <c r="NH4" s="302"/>
      <c r="NI4" s="302"/>
      <c r="NJ4" s="302"/>
      <c r="NK4" s="302"/>
      <c r="NL4" s="302"/>
      <c r="NM4" s="277"/>
    </row>
    <row r="5" spans="1:377" ht="24" customHeight="1">
      <c r="A5" s="990" t="s">
        <v>609</v>
      </c>
      <c r="B5" s="990"/>
      <c r="C5" s="990"/>
      <c r="D5" s="990"/>
      <c r="E5" s="990"/>
      <c r="F5" s="990"/>
      <c r="G5" s="990"/>
      <c r="H5" s="852"/>
      <c r="I5" s="853" t="s">
        <v>130</v>
      </c>
      <c r="J5" s="853"/>
      <c r="K5" s="853"/>
      <c r="L5" s="853" t="s">
        <v>316</v>
      </c>
      <c r="M5" s="853"/>
      <c r="N5" s="853"/>
      <c r="O5" s="854" t="s">
        <v>84</v>
      </c>
      <c r="P5" s="855"/>
      <c r="Q5" s="856"/>
      <c r="R5" s="854" t="s">
        <v>315</v>
      </c>
      <c r="S5" s="855"/>
      <c r="T5" s="856"/>
      <c r="U5" s="484"/>
      <c r="V5" s="990" t="s">
        <v>610</v>
      </c>
      <c r="W5" s="990"/>
      <c r="X5" s="990"/>
      <c r="Y5" s="990"/>
      <c r="Z5" s="990"/>
      <c r="AA5" s="990"/>
      <c r="AB5" s="990"/>
      <c r="AC5" s="852"/>
      <c r="AD5" s="853" t="s">
        <v>130</v>
      </c>
      <c r="AE5" s="853"/>
      <c r="AF5" s="853"/>
      <c r="AG5" s="853" t="s">
        <v>316</v>
      </c>
      <c r="AH5" s="853"/>
      <c r="AI5" s="853"/>
      <c r="AJ5" s="854" t="s">
        <v>84</v>
      </c>
      <c r="AK5" s="855"/>
      <c r="AL5" s="856"/>
      <c r="AM5" s="854" t="s">
        <v>315</v>
      </c>
      <c r="AN5" s="855"/>
      <c r="AO5" s="856"/>
      <c r="AP5" s="484"/>
      <c r="AQ5" s="990" t="s">
        <v>620</v>
      </c>
      <c r="AR5" s="990"/>
      <c r="AS5" s="990"/>
      <c r="AT5" s="990"/>
      <c r="AU5" s="990"/>
      <c r="AV5" s="990"/>
      <c r="AW5" s="990"/>
      <c r="AX5" s="852"/>
      <c r="AY5" s="853" t="s">
        <v>130</v>
      </c>
      <c r="AZ5" s="853"/>
      <c r="BA5" s="853"/>
      <c r="BB5" s="853" t="s">
        <v>316</v>
      </c>
      <c r="BC5" s="853"/>
      <c r="BD5" s="853"/>
      <c r="BE5" s="853" t="s">
        <v>84</v>
      </c>
      <c r="BF5" s="853"/>
      <c r="BG5" s="853"/>
      <c r="BH5" s="853" t="s">
        <v>315</v>
      </c>
      <c r="BI5" s="853"/>
      <c r="BJ5" s="853"/>
      <c r="BK5" s="484"/>
      <c r="BL5" s="851" t="s">
        <v>569</v>
      </c>
      <c r="BM5" s="851"/>
      <c r="BN5" s="851"/>
      <c r="BO5" s="851"/>
      <c r="BP5" s="851"/>
      <c r="BQ5" s="851"/>
      <c r="BR5" s="851"/>
      <c r="BS5" s="852"/>
      <c r="BT5" s="853" t="s">
        <v>130</v>
      </c>
      <c r="BU5" s="853"/>
      <c r="BV5" s="853"/>
      <c r="BW5" s="853" t="s">
        <v>316</v>
      </c>
      <c r="BX5" s="853"/>
      <c r="BY5" s="853"/>
      <c r="BZ5" s="854" t="s">
        <v>84</v>
      </c>
      <c r="CA5" s="855"/>
      <c r="CB5" s="856"/>
      <c r="CC5" s="854" t="s">
        <v>315</v>
      </c>
      <c r="CD5" s="855"/>
      <c r="CE5" s="856"/>
      <c r="CF5" s="484"/>
      <c r="CG5" s="851" t="s">
        <v>642</v>
      </c>
      <c r="CH5" s="851"/>
      <c r="CI5" s="851"/>
      <c r="CJ5" s="851"/>
      <c r="CK5" s="851"/>
      <c r="CL5" s="851"/>
      <c r="CM5" s="851"/>
      <c r="CN5" s="852"/>
      <c r="CO5" s="853" t="s">
        <v>317</v>
      </c>
      <c r="CP5" s="853"/>
      <c r="CQ5" s="853"/>
      <c r="CR5" s="853" t="s">
        <v>316</v>
      </c>
      <c r="CS5" s="853"/>
      <c r="CT5" s="853"/>
      <c r="CU5" s="853" t="s">
        <v>314</v>
      </c>
      <c r="CV5" s="853"/>
      <c r="CW5" s="853"/>
      <c r="CX5" s="854" t="s">
        <v>315</v>
      </c>
      <c r="CY5" s="855"/>
      <c r="CZ5" s="856"/>
      <c r="DA5" s="484"/>
      <c r="DB5" s="990" t="s">
        <v>628</v>
      </c>
      <c r="DC5" s="990"/>
      <c r="DD5" s="990"/>
      <c r="DE5" s="990"/>
      <c r="DF5" s="990"/>
      <c r="DG5" s="990"/>
      <c r="DH5" s="990"/>
      <c r="DI5" s="852"/>
      <c r="DJ5" s="853" t="s">
        <v>130</v>
      </c>
      <c r="DK5" s="853"/>
      <c r="DL5" s="853"/>
      <c r="DM5" s="853" t="s">
        <v>316</v>
      </c>
      <c r="DN5" s="853"/>
      <c r="DO5" s="853"/>
      <c r="DP5" s="854" t="s">
        <v>84</v>
      </c>
      <c r="DQ5" s="855"/>
      <c r="DR5" s="856"/>
      <c r="DS5" s="854" t="s">
        <v>315</v>
      </c>
      <c r="DT5" s="855"/>
      <c r="DU5" s="856"/>
      <c r="DV5" s="484"/>
      <c r="DW5" s="990" t="s">
        <v>635</v>
      </c>
      <c r="DX5" s="990"/>
      <c r="DY5" s="990"/>
      <c r="DZ5" s="990"/>
      <c r="EA5" s="990"/>
      <c r="EB5" s="990"/>
      <c r="EC5" s="990"/>
      <c r="ED5" s="852"/>
      <c r="EE5" s="853" t="s">
        <v>130</v>
      </c>
      <c r="EF5" s="853"/>
      <c r="EG5" s="853"/>
      <c r="EH5" s="853" t="s">
        <v>316</v>
      </c>
      <c r="EI5" s="853"/>
      <c r="EJ5" s="853"/>
      <c r="EK5" s="854" t="s">
        <v>84</v>
      </c>
      <c r="EL5" s="855"/>
      <c r="EM5" s="856"/>
      <c r="EN5" s="854" t="s">
        <v>315</v>
      </c>
      <c r="EO5" s="855"/>
      <c r="EP5" s="856"/>
      <c r="EQ5" s="484"/>
      <c r="ER5" s="851" t="s">
        <v>638</v>
      </c>
      <c r="ES5" s="851"/>
      <c r="ET5" s="851"/>
      <c r="EU5" s="851"/>
      <c r="EV5" s="851"/>
      <c r="EW5" s="851"/>
      <c r="EX5" s="851"/>
      <c r="EY5" s="852"/>
      <c r="EZ5" s="853" t="s">
        <v>130</v>
      </c>
      <c r="FA5" s="853"/>
      <c r="FB5" s="853"/>
      <c r="FC5" s="853" t="s">
        <v>316</v>
      </c>
      <c r="FD5" s="853"/>
      <c r="FE5" s="853"/>
      <c r="FF5" s="854" t="s">
        <v>84</v>
      </c>
      <c r="FG5" s="855"/>
      <c r="FH5" s="856"/>
      <c r="FI5" s="854" t="s">
        <v>315</v>
      </c>
      <c r="FJ5" s="855"/>
      <c r="FK5" s="856"/>
      <c r="FL5" s="484"/>
      <c r="FM5" s="990" t="s">
        <v>643</v>
      </c>
      <c r="FN5" s="990"/>
      <c r="FO5" s="990"/>
      <c r="FP5" s="990"/>
      <c r="FQ5" s="990"/>
      <c r="FR5" s="990"/>
      <c r="FS5" s="990"/>
      <c r="FT5" s="852"/>
      <c r="FU5" s="853" t="s">
        <v>130</v>
      </c>
      <c r="FV5" s="853"/>
      <c r="FW5" s="853"/>
      <c r="FX5" s="853" t="s">
        <v>316</v>
      </c>
      <c r="FY5" s="853"/>
      <c r="FZ5" s="853"/>
      <c r="GA5" s="854" t="s">
        <v>84</v>
      </c>
      <c r="GB5" s="855"/>
      <c r="GC5" s="856"/>
      <c r="GD5" s="854" t="s">
        <v>315</v>
      </c>
      <c r="GE5" s="855"/>
      <c r="GF5" s="856"/>
      <c r="GG5" s="484"/>
      <c r="GH5" s="990" t="s">
        <v>646</v>
      </c>
      <c r="GI5" s="990"/>
      <c r="GJ5" s="990"/>
      <c r="GK5" s="990"/>
      <c r="GL5" s="990"/>
      <c r="GM5" s="990"/>
      <c r="GN5" s="990"/>
      <c r="GO5" s="852"/>
      <c r="GP5" s="853" t="s">
        <v>130</v>
      </c>
      <c r="GQ5" s="853"/>
      <c r="GR5" s="853"/>
      <c r="GS5" s="853" t="s">
        <v>316</v>
      </c>
      <c r="GT5" s="853"/>
      <c r="GU5" s="853"/>
      <c r="GV5" s="854" t="s">
        <v>84</v>
      </c>
      <c r="GW5" s="855"/>
      <c r="GX5" s="856"/>
      <c r="GY5" s="854" t="s">
        <v>315</v>
      </c>
      <c r="GZ5" s="855"/>
      <c r="HA5" s="856"/>
      <c r="HB5" s="484"/>
      <c r="HC5" s="851" t="s">
        <v>650</v>
      </c>
      <c r="HD5" s="851"/>
      <c r="HE5" s="851"/>
      <c r="HF5" s="851"/>
      <c r="HG5" s="851"/>
      <c r="HH5" s="851"/>
      <c r="HI5" s="851"/>
      <c r="HJ5" s="302"/>
      <c r="HK5" s="853" t="s">
        <v>130</v>
      </c>
      <c r="HL5" s="853"/>
      <c r="HM5" s="853"/>
      <c r="HN5" s="853" t="s">
        <v>316</v>
      </c>
      <c r="HO5" s="853"/>
      <c r="HP5" s="853"/>
      <c r="HQ5" s="853" t="s">
        <v>84</v>
      </c>
      <c r="HR5" s="853"/>
      <c r="HS5" s="853"/>
      <c r="HT5" s="854" t="s">
        <v>315</v>
      </c>
      <c r="HU5" s="855"/>
      <c r="HV5" s="856"/>
      <c r="HW5" s="484"/>
      <c r="HX5" s="990" t="s">
        <v>657</v>
      </c>
      <c r="HY5" s="990"/>
      <c r="HZ5" s="990"/>
      <c r="IA5" s="990"/>
      <c r="IB5" s="990"/>
      <c r="IC5" s="990"/>
      <c r="ID5" s="990"/>
      <c r="IE5" s="852"/>
      <c r="IF5" s="853" t="s">
        <v>130</v>
      </c>
      <c r="IG5" s="853"/>
      <c r="IH5" s="853"/>
      <c r="II5" s="853" t="s">
        <v>316</v>
      </c>
      <c r="IJ5" s="853"/>
      <c r="IK5" s="853"/>
      <c r="IL5" s="854" t="s">
        <v>84</v>
      </c>
      <c r="IM5" s="855"/>
      <c r="IN5" s="856"/>
      <c r="IO5" s="854" t="s">
        <v>315</v>
      </c>
      <c r="IP5" s="855"/>
      <c r="IQ5" s="856"/>
      <c r="IR5" s="484"/>
      <c r="IS5" s="990" t="s">
        <v>609</v>
      </c>
      <c r="IT5" s="990"/>
      <c r="IU5" s="990"/>
      <c r="IV5" s="990"/>
      <c r="IW5" s="990"/>
      <c r="IX5" s="990"/>
      <c r="IY5" s="990"/>
      <c r="IZ5" s="852"/>
      <c r="JA5" s="853" t="s">
        <v>130</v>
      </c>
      <c r="JB5" s="853"/>
      <c r="JC5" s="853"/>
      <c r="JD5" s="853" t="s">
        <v>316</v>
      </c>
      <c r="JE5" s="853"/>
      <c r="JF5" s="853"/>
      <c r="JG5" s="854" t="s">
        <v>84</v>
      </c>
      <c r="JH5" s="855"/>
      <c r="JI5" s="856"/>
      <c r="JJ5" s="854" t="s">
        <v>315</v>
      </c>
      <c r="JK5" s="855"/>
      <c r="JL5" s="856"/>
      <c r="JM5" s="484"/>
      <c r="JN5" s="990" t="s">
        <v>664</v>
      </c>
      <c r="JO5" s="990"/>
      <c r="JP5" s="990"/>
      <c r="JQ5" s="990"/>
      <c r="JR5" s="990"/>
      <c r="JS5" s="990"/>
      <c r="JT5" s="990"/>
      <c r="JU5" s="852"/>
      <c r="JV5" s="853" t="s">
        <v>130</v>
      </c>
      <c r="JW5" s="853"/>
      <c r="JX5" s="853"/>
      <c r="JY5" s="853" t="s">
        <v>316</v>
      </c>
      <c r="JZ5" s="853"/>
      <c r="KA5" s="853"/>
      <c r="KB5" s="854" t="s">
        <v>84</v>
      </c>
      <c r="KC5" s="855"/>
      <c r="KD5" s="856"/>
      <c r="KE5" s="854" t="s">
        <v>315</v>
      </c>
      <c r="KF5" s="855"/>
      <c r="KG5" s="856"/>
      <c r="KH5" s="484"/>
      <c r="KI5" s="990" t="s">
        <v>672</v>
      </c>
      <c r="KJ5" s="990"/>
      <c r="KK5" s="990"/>
      <c r="KL5" s="990"/>
      <c r="KM5" s="990"/>
      <c r="KN5" s="990"/>
      <c r="KO5" s="990"/>
      <c r="KP5" s="852"/>
      <c r="KQ5" s="853" t="s">
        <v>130</v>
      </c>
      <c r="KR5" s="853"/>
      <c r="KS5" s="853"/>
      <c r="KT5" s="853" t="s">
        <v>316</v>
      </c>
      <c r="KU5" s="853"/>
      <c r="KV5" s="853"/>
      <c r="KW5" s="854" t="s">
        <v>84</v>
      </c>
      <c r="KX5" s="855"/>
      <c r="KY5" s="856"/>
      <c r="KZ5" s="854" t="s">
        <v>315</v>
      </c>
      <c r="LA5" s="855"/>
      <c r="LB5" s="856"/>
      <c r="LC5" s="484"/>
      <c r="LD5" s="851" t="s">
        <v>676</v>
      </c>
      <c r="LE5" s="851"/>
      <c r="LF5" s="851"/>
      <c r="LG5" s="851"/>
      <c r="LH5" s="851"/>
      <c r="LI5" s="851"/>
      <c r="LJ5" s="851"/>
      <c r="LK5" s="852"/>
      <c r="LL5" s="853" t="s">
        <v>130</v>
      </c>
      <c r="LM5" s="853"/>
      <c r="LN5" s="853"/>
      <c r="LO5" s="853" t="s">
        <v>316</v>
      </c>
      <c r="LP5" s="853"/>
      <c r="LQ5" s="853"/>
      <c r="LR5" s="854" t="s">
        <v>84</v>
      </c>
      <c r="LS5" s="855"/>
      <c r="LT5" s="856"/>
      <c r="LU5" s="854" t="s">
        <v>315</v>
      </c>
      <c r="LV5" s="855"/>
      <c r="LW5" s="856"/>
      <c r="LX5" s="484"/>
      <c r="LY5" s="990" t="s">
        <v>679</v>
      </c>
      <c r="LZ5" s="990"/>
      <c r="MA5" s="990"/>
      <c r="MB5" s="990"/>
      <c r="MC5" s="990"/>
      <c r="MD5" s="990"/>
      <c r="ME5" s="990"/>
      <c r="MF5" s="852"/>
      <c r="MG5" s="853" t="s">
        <v>130</v>
      </c>
      <c r="MH5" s="853"/>
      <c r="MI5" s="853"/>
      <c r="MJ5" s="853" t="s">
        <v>316</v>
      </c>
      <c r="MK5" s="853"/>
      <c r="ML5" s="853"/>
      <c r="MM5" s="853" t="s">
        <v>84</v>
      </c>
      <c r="MN5" s="853"/>
      <c r="MO5" s="853"/>
      <c r="MP5" s="854" t="s">
        <v>315</v>
      </c>
      <c r="MQ5" s="855"/>
      <c r="MR5" s="856"/>
      <c r="MS5" s="484"/>
      <c r="MT5" s="990" t="s">
        <v>684</v>
      </c>
      <c r="MU5" s="990"/>
      <c r="MV5" s="990"/>
      <c r="MW5" s="990"/>
      <c r="MX5" s="990"/>
      <c r="MY5" s="990"/>
      <c r="MZ5" s="990"/>
      <c r="NA5" s="852"/>
      <c r="NB5" s="853" t="s">
        <v>130</v>
      </c>
      <c r="NC5" s="853"/>
      <c r="ND5" s="853"/>
      <c r="NE5" s="853" t="s">
        <v>316</v>
      </c>
      <c r="NF5" s="853"/>
      <c r="NG5" s="853"/>
      <c r="NH5" s="854" t="s">
        <v>84</v>
      </c>
      <c r="NI5" s="855"/>
      <c r="NJ5" s="856"/>
      <c r="NK5" s="854" t="s">
        <v>315</v>
      </c>
      <c r="NL5" s="855"/>
      <c r="NM5" s="856"/>
    </row>
    <row r="6" spans="1:377" ht="24" customHeight="1">
      <c r="A6" s="1044" t="s">
        <v>604</v>
      </c>
      <c r="B6" s="1044"/>
      <c r="C6" s="1044"/>
      <c r="D6" s="1044"/>
      <c r="E6" s="1044"/>
      <c r="F6" s="1044"/>
      <c r="G6" s="1044"/>
      <c r="H6" s="1004"/>
      <c r="I6" s="853"/>
      <c r="J6" s="853"/>
      <c r="K6" s="853"/>
      <c r="L6" s="853"/>
      <c r="M6" s="853"/>
      <c r="N6" s="853"/>
      <c r="O6" s="970"/>
      <c r="P6" s="971"/>
      <c r="Q6" s="971"/>
      <c r="R6" s="970"/>
      <c r="S6" s="971"/>
      <c r="T6" s="869"/>
      <c r="U6" s="484"/>
      <c r="V6" s="1044" t="s">
        <v>604</v>
      </c>
      <c r="W6" s="1044"/>
      <c r="X6" s="1044"/>
      <c r="Y6" s="1044"/>
      <c r="Z6" s="1044"/>
      <c r="AA6" s="1044"/>
      <c r="AB6" s="1044"/>
      <c r="AC6" s="1004"/>
      <c r="AD6" s="853"/>
      <c r="AE6" s="853"/>
      <c r="AF6" s="853"/>
      <c r="AG6" s="853"/>
      <c r="AH6" s="853"/>
      <c r="AI6" s="853"/>
      <c r="AJ6" s="970"/>
      <c r="AK6" s="971"/>
      <c r="AL6" s="971"/>
      <c r="AM6" s="970"/>
      <c r="AN6" s="971"/>
      <c r="AO6" s="869"/>
      <c r="AP6" s="484"/>
      <c r="AQ6" s="1044" t="s">
        <v>604</v>
      </c>
      <c r="AR6" s="1044"/>
      <c r="AS6" s="1044"/>
      <c r="AT6" s="1044"/>
      <c r="AU6" s="1044"/>
      <c r="AV6" s="1044"/>
      <c r="AW6" s="1044"/>
      <c r="AX6" s="1004"/>
      <c r="AY6" s="853"/>
      <c r="AZ6" s="853"/>
      <c r="BA6" s="853"/>
      <c r="BB6" s="853"/>
      <c r="BC6" s="853"/>
      <c r="BD6" s="853"/>
      <c r="BE6" s="853"/>
      <c r="BF6" s="853"/>
      <c r="BG6" s="853"/>
      <c r="BH6" s="853"/>
      <c r="BI6" s="853"/>
      <c r="BJ6" s="853"/>
      <c r="BK6" s="484"/>
      <c r="BL6" s="1003" t="s">
        <v>622</v>
      </c>
      <c r="BM6" s="1003"/>
      <c r="BN6" s="1003"/>
      <c r="BO6" s="1003"/>
      <c r="BP6" s="1003"/>
      <c r="BQ6" s="1003"/>
      <c r="BR6" s="1003"/>
      <c r="BS6" s="1004"/>
      <c r="BT6" s="853"/>
      <c r="BU6" s="853"/>
      <c r="BV6" s="853"/>
      <c r="BW6" s="853"/>
      <c r="BX6" s="853"/>
      <c r="BY6" s="853"/>
      <c r="BZ6" s="970"/>
      <c r="CA6" s="971"/>
      <c r="CB6" s="971"/>
      <c r="CC6" s="970"/>
      <c r="CD6" s="971"/>
      <c r="CE6" s="869"/>
      <c r="CF6" s="484"/>
      <c r="CG6" s="1003" t="s">
        <v>604</v>
      </c>
      <c r="CH6" s="1003"/>
      <c r="CI6" s="1003"/>
      <c r="CJ6" s="1003"/>
      <c r="CK6" s="1003"/>
      <c r="CL6" s="1003"/>
      <c r="CM6" s="1003"/>
      <c r="CN6" s="1004"/>
      <c r="CO6" s="1018"/>
      <c r="CP6" s="1018"/>
      <c r="CQ6" s="1018"/>
      <c r="CR6" s="1018"/>
      <c r="CS6" s="1018"/>
      <c r="CT6" s="1018"/>
      <c r="CU6" s="1018"/>
      <c r="CV6" s="1018"/>
      <c r="CW6" s="1018"/>
      <c r="CX6" s="1019"/>
      <c r="CY6" s="1020"/>
      <c r="CZ6" s="1021"/>
      <c r="DA6" s="497"/>
      <c r="DB6" s="1044" t="s">
        <v>604</v>
      </c>
      <c r="DC6" s="1044"/>
      <c r="DD6" s="1044"/>
      <c r="DE6" s="1044"/>
      <c r="DF6" s="1044"/>
      <c r="DG6" s="1044"/>
      <c r="DH6" s="1044"/>
      <c r="DI6" s="1004"/>
      <c r="DJ6" s="853"/>
      <c r="DK6" s="853"/>
      <c r="DL6" s="853"/>
      <c r="DM6" s="853"/>
      <c r="DN6" s="853"/>
      <c r="DO6" s="853"/>
      <c r="DP6" s="970"/>
      <c r="DQ6" s="971"/>
      <c r="DR6" s="971"/>
      <c r="DS6" s="970"/>
      <c r="DT6" s="971"/>
      <c r="DU6" s="869"/>
      <c r="DV6" s="484"/>
      <c r="DW6" s="1044" t="s">
        <v>604</v>
      </c>
      <c r="DX6" s="1044"/>
      <c r="DY6" s="1044"/>
      <c r="DZ6" s="1044"/>
      <c r="EA6" s="1044"/>
      <c r="EB6" s="1044"/>
      <c r="EC6" s="1044"/>
      <c r="ED6" s="1004"/>
      <c r="EE6" s="853"/>
      <c r="EF6" s="853"/>
      <c r="EG6" s="853"/>
      <c r="EH6" s="853"/>
      <c r="EI6" s="853"/>
      <c r="EJ6" s="853"/>
      <c r="EK6" s="970"/>
      <c r="EL6" s="971"/>
      <c r="EM6" s="971"/>
      <c r="EN6" s="970"/>
      <c r="EO6" s="971"/>
      <c r="EP6" s="869"/>
      <c r="EQ6" s="484"/>
      <c r="ER6" s="1003" t="s">
        <v>622</v>
      </c>
      <c r="ES6" s="1003"/>
      <c r="ET6" s="1003"/>
      <c r="EU6" s="1003"/>
      <c r="EV6" s="1003"/>
      <c r="EW6" s="1003"/>
      <c r="EX6" s="1003"/>
      <c r="EY6" s="1004"/>
      <c r="EZ6" s="853"/>
      <c r="FA6" s="853"/>
      <c r="FB6" s="853"/>
      <c r="FC6" s="853"/>
      <c r="FD6" s="853"/>
      <c r="FE6" s="853"/>
      <c r="FF6" s="970"/>
      <c r="FG6" s="971"/>
      <c r="FH6" s="971"/>
      <c r="FI6" s="970"/>
      <c r="FJ6" s="971"/>
      <c r="FK6" s="869"/>
      <c r="FL6" s="484"/>
      <c r="FM6" s="1044" t="s">
        <v>604</v>
      </c>
      <c r="FN6" s="1044"/>
      <c r="FO6" s="1044"/>
      <c r="FP6" s="1044"/>
      <c r="FQ6" s="1044"/>
      <c r="FR6" s="1044"/>
      <c r="FS6" s="1044"/>
      <c r="FT6" s="1004"/>
      <c r="FU6" s="853"/>
      <c r="FV6" s="853"/>
      <c r="FW6" s="853"/>
      <c r="FX6" s="853"/>
      <c r="FY6" s="853"/>
      <c r="FZ6" s="853"/>
      <c r="GA6" s="970"/>
      <c r="GB6" s="971"/>
      <c r="GC6" s="971"/>
      <c r="GD6" s="970"/>
      <c r="GE6" s="971"/>
      <c r="GF6" s="869"/>
      <c r="GG6" s="484"/>
      <c r="GH6" s="1044" t="s">
        <v>604</v>
      </c>
      <c r="GI6" s="1044"/>
      <c r="GJ6" s="1044"/>
      <c r="GK6" s="1044"/>
      <c r="GL6" s="1044"/>
      <c r="GM6" s="1044"/>
      <c r="GN6" s="1044"/>
      <c r="GO6" s="1004"/>
      <c r="GP6" s="853"/>
      <c r="GQ6" s="853"/>
      <c r="GR6" s="853"/>
      <c r="GS6" s="853"/>
      <c r="GT6" s="853"/>
      <c r="GU6" s="853"/>
      <c r="GV6" s="970"/>
      <c r="GW6" s="971"/>
      <c r="GX6" s="971"/>
      <c r="GY6" s="970"/>
      <c r="GZ6" s="971"/>
      <c r="HA6" s="869"/>
      <c r="HB6" s="484"/>
      <c r="HC6" s="1003" t="s">
        <v>604</v>
      </c>
      <c r="HD6" s="1003"/>
      <c r="HE6" s="1003"/>
      <c r="HF6" s="1003"/>
      <c r="HG6" s="1003"/>
      <c r="HH6" s="1003"/>
      <c r="HI6" s="1003"/>
      <c r="HJ6" s="1004"/>
      <c r="HK6" s="1018"/>
      <c r="HL6" s="1018"/>
      <c r="HM6" s="1018"/>
      <c r="HN6" s="1018"/>
      <c r="HO6" s="1018"/>
      <c r="HP6" s="1018"/>
      <c r="HQ6" s="1018"/>
      <c r="HR6" s="1018"/>
      <c r="HS6" s="1018"/>
      <c r="HT6" s="1019"/>
      <c r="HU6" s="1020"/>
      <c r="HV6" s="1021"/>
      <c r="HW6" s="497"/>
      <c r="HX6" s="1044" t="s">
        <v>604</v>
      </c>
      <c r="HY6" s="1044"/>
      <c r="HZ6" s="1044"/>
      <c r="IA6" s="1044"/>
      <c r="IB6" s="1044"/>
      <c r="IC6" s="1044"/>
      <c r="ID6" s="1044"/>
      <c r="IE6" s="1004"/>
      <c r="IF6" s="853"/>
      <c r="IG6" s="853"/>
      <c r="IH6" s="853"/>
      <c r="II6" s="853"/>
      <c r="IJ6" s="853"/>
      <c r="IK6" s="853"/>
      <c r="IL6" s="970"/>
      <c r="IM6" s="971"/>
      <c r="IN6" s="971"/>
      <c r="IO6" s="970"/>
      <c r="IP6" s="971"/>
      <c r="IQ6" s="869"/>
      <c r="IR6" s="484"/>
      <c r="IS6" s="1044" t="s">
        <v>604</v>
      </c>
      <c r="IT6" s="1044"/>
      <c r="IU6" s="1044"/>
      <c r="IV6" s="1044"/>
      <c r="IW6" s="1044"/>
      <c r="IX6" s="1044"/>
      <c r="IY6" s="1044"/>
      <c r="IZ6" s="1004"/>
      <c r="JA6" s="853"/>
      <c r="JB6" s="853"/>
      <c r="JC6" s="853"/>
      <c r="JD6" s="853"/>
      <c r="JE6" s="853"/>
      <c r="JF6" s="853"/>
      <c r="JG6" s="970"/>
      <c r="JH6" s="971"/>
      <c r="JI6" s="971"/>
      <c r="JJ6" s="970"/>
      <c r="JK6" s="971"/>
      <c r="JL6" s="869"/>
      <c r="JM6" s="484"/>
      <c r="JN6" s="1044" t="s">
        <v>665</v>
      </c>
      <c r="JO6" s="1044"/>
      <c r="JP6" s="1044"/>
      <c r="JQ6" s="1044"/>
      <c r="JR6" s="1044"/>
      <c r="JS6" s="1044"/>
      <c r="JT6" s="1044"/>
      <c r="JU6" s="1004"/>
      <c r="JV6" s="853"/>
      <c r="JW6" s="853"/>
      <c r="JX6" s="853"/>
      <c r="JY6" s="853"/>
      <c r="JZ6" s="853"/>
      <c r="KA6" s="853"/>
      <c r="KB6" s="970"/>
      <c r="KC6" s="971"/>
      <c r="KD6" s="971"/>
      <c r="KE6" s="970"/>
      <c r="KF6" s="971"/>
      <c r="KG6" s="869"/>
      <c r="KH6" s="484"/>
      <c r="KI6" s="1044" t="s">
        <v>604</v>
      </c>
      <c r="KJ6" s="1044"/>
      <c r="KK6" s="1044"/>
      <c r="KL6" s="1044"/>
      <c r="KM6" s="1044"/>
      <c r="KN6" s="1044"/>
      <c r="KO6" s="1044"/>
      <c r="KP6" s="1004"/>
      <c r="KQ6" s="853"/>
      <c r="KR6" s="853"/>
      <c r="KS6" s="853"/>
      <c r="KT6" s="853"/>
      <c r="KU6" s="853"/>
      <c r="KV6" s="853"/>
      <c r="KW6" s="970"/>
      <c r="KX6" s="971"/>
      <c r="KY6" s="971"/>
      <c r="KZ6" s="970"/>
      <c r="LA6" s="971"/>
      <c r="LB6" s="869"/>
      <c r="LC6" s="484"/>
      <c r="LD6" s="1003" t="s">
        <v>622</v>
      </c>
      <c r="LE6" s="1003"/>
      <c r="LF6" s="1003"/>
      <c r="LG6" s="1003"/>
      <c r="LH6" s="1003"/>
      <c r="LI6" s="1003"/>
      <c r="LJ6" s="1003"/>
      <c r="LK6" s="1004"/>
      <c r="LL6" s="853"/>
      <c r="LM6" s="853"/>
      <c r="LN6" s="853"/>
      <c r="LO6" s="853"/>
      <c r="LP6" s="853"/>
      <c r="LQ6" s="853"/>
      <c r="LR6" s="970"/>
      <c r="LS6" s="971"/>
      <c r="LT6" s="971"/>
      <c r="LU6" s="970"/>
      <c r="LV6" s="971"/>
      <c r="LW6" s="869"/>
      <c r="LX6" s="484"/>
      <c r="LY6" s="1044" t="s">
        <v>604</v>
      </c>
      <c r="LZ6" s="1044"/>
      <c r="MA6" s="1044"/>
      <c r="MB6" s="1044"/>
      <c r="MC6" s="1044"/>
      <c r="MD6" s="1044"/>
      <c r="ME6" s="1044"/>
      <c r="MF6" s="1004"/>
      <c r="MG6" s="1018"/>
      <c r="MH6" s="1018"/>
      <c r="MI6" s="1018"/>
      <c r="MJ6" s="1018"/>
      <c r="MK6" s="1018"/>
      <c r="ML6" s="1018"/>
      <c r="MM6" s="1018"/>
      <c r="MN6" s="1018"/>
      <c r="MO6" s="1018"/>
      <c r="MP6" s="1019"/>
      <c r="MQ6" s="1020"/>
      <c r="MR6" s="1021"/>
      <c r="MS6" s="497"/>
      <c r="MT6" s="1044" t="s">
        <v>604</v>
      </c>
      <c r="MU6" s="1044"/>
      <c r="MV6" s="1044"/>
      <c r="MW6" s="1044"/>
      <c r="MX6" s="1044"/>
      <c r="MY6" s="1044"/>
      <c r="MZ6" s="1044"/>
      <c r="NA6" s="1004"/>
      <c r="NB6" s="853"/>
      <c r="NC6" s="853"/>
      <c r="ND6" s="853"/>
      <c r="NE6" s="853"/>
      <c r="NF6" s="853"/>
      <c r="NG6" s="853"/>
      <c r="NH6" s="970"/>
      <c r="NI6" s="971"/>
      <c r="NJ6" s="971"/>
      <c r="NK6" s="970"/>
      <c r="NL6" s="971"/>
      <c r="NM6" s="869"/>
    </row>
    <row r="7" spans="1:377" ht="24" customHeight="1">
      <c r="A7" s="1042" t="s">
        <v>605</v>
      </c>
      <c r="B7" s="1042"/>
      <c r="C7" s="1042"/>
      <c r="D7" s="1042"/>
      <c r="E7" s="1042"/>
      <c r="F7" s="1042"/>
      <c r="G7" s="1042"/>
      <c r="H7" s="1043"/>
      <c r="I7" s="853"/>
      <c r="J7" s="853"/>
      <c r="K7" s="853"/>
      <c r="L7" s="853"/>
      <c r="M7" s="853"/>
      <c r="N7" s="853"/>
      <c r="O7" s="972"/>
      <c r="P7" s="990"/>
      <c r="Q7" s="990"/>
      <c r="R7" s="972"/>
      <c r="S7" s="990"/>
      <c r="T7" s="852"/>
      <c r="U7" s="484"/>
      <c r="V7" s="1042" t="s">
        <v>605</v>
      </c>
      <c r="W7" s="1042"/>
      <c r="X7" s="1042"/>
      <c r="Y7" s="1042"/>
      <c r="Z7" s="1042"/>
      <c r="AA7" s="1042"/>
      <c r="AB7" s="1042"/>
      <c r="AC7" s="1043"/>
      <c r="AD7" s="853"/>
      <c r="AE7" s="853"/>
      <c r="AF7" s="853"/>
      <c r="AG7" s="853"/>
      <c r="AH7" s="853"/>
      <c r="AI7" s="853"/>
      <c r="AJ7" s="972"/>
      <c r="AK7" s="990"/>
      <c r="AL7" s="990"/>
      <c r="AM7" s="972"/>
      <c r="AN7" s="990"/>
      <c r="AO7" s="852"/>
      <c r="AP7" s="484"/>
      <c r="AQ7" s="1042" t="s">
        <v>605</v>
      </c>
      <c r="AR7" s="1042"/>
      <c r="AS7" s="1042"/>
      <c r="AT7" s="1042"/>
      <c r="AU7" s="1042"/>
      <c r="AV7" s="1042"/>
      <c r="AW7" s="1042"/>
      <c r="AX7" s="1043"/>
      <c r="AY7" s="853"/>
      <c r="AZ7" s="853"/>
      <c r="BA7" s="853"/>
      <c r="BB7" s="853"/>
      <c r="BC7" s="853"/>
      <c r="BD7" s="853"/>
      <c r="BE7" s="853"/>
      <c r="BF7" s="853"/>
      <c r="BG7" s="853"/>
      <c r="BH7" s="853"/>
      <c r="BI7" s="853"/>
      <c r="BJ7" s="853"/>
      <c r="BK7" s="484"/>
      <c r="BL7" s="1003" t="s">
        <v>623</v>
      </c>
      <c r="BM7" s="1003"/>
      <c r="BN7" s="1003"/>
      <c r="BO7" s="1003"/>
      <c r="BP7" s="1003"/>
      <c r="BQ7" s="1003"/>
      <c r="BR7" s="1003"/>
      <c r="BS7" s="1004"/>
      <c r="BT7" s="853"/>
      <c r="BU7" s="853"/>
      <c r="BV7" s="853"/>
      <c r="BW7" s="853"/>
      <c r="BX7" s="853"/>
      <c r="BY7" s="853"/>
      <c r="BZ7" s="972"/>
      <c r="CA7" s="990"/>
      <c r="CB7" s="990"/>
      <c r="CC7" s="972"/>
      <c r="CD7" s="990"/>
      <c r="CE7" s="852"/>
      <c r="CF7" s="484"/>
      <c r="CG7" s="1003" t="s">
        <v>605</v>
      </c>
      <c r="CH7" s="1003"/>
      <c r="CI7" s="1003"/>
      <c r="CJ7" s="1003"/>
      <c r="CK7" s="1003"/>
      <c r="CL7" s="1003"/>
      <c r="CM7" s="1003"/>
      <c r="CN7" s="1004"/>
      <c r="CO7" s="1018"/>
      <c r="CP7" s="1018"/>
      <c r="CQ7" s="1018"/>
      <c r="CR7" s="1018"/>
      <c r="CS7" s="1018"/>
      <c r="CT7" s="1018"/>
      <c r="CU7" s="1018"/>
      <c r="CV7" s="1018"/>
      <c r="CW7" s="1018"/>
      <c r="CX7" s="1022"/>
      <c r="CY7" s="1023"/>
      <c r="CZ7" s="1024"/>
      <c r="DA7" s="497"/>
      <c r="DB7" s="1042" t="s">
        <v>605</v>
      </c>
      <c r="DC7" s="1042"/>
      <c r="DD7" s="1042"/>
      <c r="DE7" s="1042"/>
      <c r="DF7" s="1042"/>
      <c r="DG7" s="1042"/>
      <c r="DH7" s="1042"/>
      <c r="DI7" s="1043"/>
      <c r="DJ7" s="853"/>
      <c r="DK7" s="853"/>
      <c r="DL7" s="853"/>
      <c r="DM7" s="853"/>
      <c r="DN7" s="853"/>
      <c r="DO7" s="853"/>
      <c r="DP7" s="972"/>
      <c r="DQ7" s="990"/>
      <c r="DR7" s="990"/>
      <c r="DS7" s="972"/>
      <c r="DT7" s="990"/>
      <c r="DU7" s="852"/>
      <c r="DV7" s="484"/>
      <c r="DW7" s="1042" t="s">
        <v>605</v>
      </c>
      <c r="DX7" s="1042"/>
      <c r="DY7" s="1042"/>
      <c r="DZ7" s="1042"/>
      <c r="EA7" s="1042"/>
      <c r="EB7" s="1042"/>
      <c r="EC7" s="1042"/>
      <c r="ED7" s="1043"/>
      <c r="EE7" s="853"/>
      <c r="EF7" s="853"/>
      <c r="EG7" s="853"/>
      <c r="EH7" s="853"/>
      <c r="EI7" s="853"/>
      <c r="EJ7" s="853"/>
      <c r="EK7" s="972"/>
      <c r="EL7" s="990"/>
      <c r="EM7" s="990"/>
      <c r="EN7" s="972"/>
      <c r="EO7" s="990"/>
      <c r="EP7" s="852"/>
      <c r="EQ7" s="484"/>
      <c r="ER7" s="1003" t="s">
        <v>623</v>
      </c>
      <c r="ES7" s="1003"/>
      <c r="ET7" s="1003"/>
      <c r="EU7" s="1003"/>
      <c r="EV7" s="1003"/>
      <c r="EW7" s="1003"/>
      <c r="EX7" s="1003"/>
      <c r="EY7" s="1004"/>
      <c r="EZ7" s="853"/>
      <c r="FA7" s="853"/>
      <c r="FB7" s="853"/>
      <c r="FC7" s="853"/>
      <c r="FD7" s="853"/>
      <c r="FE7" s="853"/>
      <c r="FF7" s="972"/>
      <c r="FG7" s="990"/>
      <c r="FH7" s="990"/>
      <c r="FI7" s="972"/>
      <c r="FJ7" s="990"/>
      <c r="FK7" s="852"/>
      <c r="FL7" s="484"/>
      <c r="FM7" s="1042" t="s">
        <v>605</v>
      </c>
      <c r="FN7" s="1042"/>
      <c r="FO7" s="1042"/>
      <c r="FP7" s="1042"/>
      <c r="FQ7" s="1042"/>
      <c r="FR7" s="1042"/>
      <c r="FS7" s="1042"/>
      <c r="FT7" s="1043"/>
      <c r="FU7" s="853"/>
      <c r="FV7" s="853"/>
      <c r="FW7" s="853"/>
      <c r="FX7" s="853"/>
      <c r="FY7" s="853"/>
      <c r="FZ7" s="853"/>
      <c r="GA7" s="972"/>
      <c r="GB7" s="990"/>
      <c r="GC7" s="990"/>
      <c r="GD7" s="972"/>
      <c r="GE7" s="990"/>
      <c r="GF7" s="852"/>
      <c r="GG7" s="484"/>
      <c r="GH7" s="1042" t="s">
        <v>605</v>
      </c>
      <c r="GI7" s="1042"/>
      <c r="GJ7" s="1042"/>
      <c r="GK7" s="1042"/>
      <c r="GL7" s="1042"/>
      <c r="GM7" s="1042"/>
      <c r="GN7" s="1042"/>
      <c r="GO7" s="1043"/>
      <c r="GP7" s="853"/>
      <c r="GQ7" s="853"/>
      <c r="GR7" s="853"/>
      <c r="GS7" s="853"/>
      <c r="GT7" s="853"/>
      <c r="GU7" s="853"/>
      <c r="GV7" s="972"/>
      <c r="GW7" s="990"/>
      <c r="GX7" s="990"/>
      <c r="GY7" s="972"/>
      <c r="GZ7" s="990"/>
      <c r="HA7" s="852"/>
      <c r="HB7" s="484"/>
      <c r="HC7" s="1003" t="s">
        <v>605</v>
      </c>
      <c r="HD7" s="1003"/>
      <c r="HE7" s="1003"/>
      <c r="HF7" s="1003"/>
      <c r="HG7" s="1003"/>
      <c r="HH7" s="1003"/>
      <c r="HI7" s="1003"/>
      <c r="HJ7" s="1004"/>
      <c r="HK7" s="1018"/>
      <c r="HL7" s="1018"/>
      <c r="HM7" s="1018"/>
      <c r="HN7" s="1018"/>
      <c r="HO7" s="1018"/>
      <c r="HP7" s="1018"/>
      <c r="HQ7" s="1018"/>
      <c r="HR7" s="1018"/>
      <c r="HS7" s="1018"/>
      <c r="HT7" s="1022"/>
      <c r="HU7" s="1023"/>
      <c r="HV7" s="1024"/>
      <c r="HW7" s="497"/>
      <c r="HX7" s="1042" t="s">
        <v>605</v>
      </c>
      <c r="HY7" s="1042"/>
      <c r="HZ7" s="1042"/>
      <c r="IA7" s="1042"/>
      <c r="IB7" s="1042"/>
      <c r="IC7" s="1042"/>
      <c r="ID7" s="1042"/>
      <c r="IE7" s="1043"/>
      <c r="IF7" s="853"/>
      <c r="IG7" s="853"/>
      <c r="IH7" s="853"/>
      <c r="II7" s="853"/>
      <c r="IJ7" s="853"/>
      <c r="IK7" s="853"/>
      <c r="IL7" s="972"/>
      <c r="IM7" s="990"/>
      <c r="IN7" s="990"/>
      <c r="IO7" s="972"/>
      <c r="IP7" s="990"/>
      <c r="IQ7" s="852"/>
      <c r="IR7" s="484"/>
      <c r="IS7" s="1042" t="s">
        <v>605</v>
      </c>
      <c r="IT7" s="1042"/>
      <c r="IU7" s="1042"/>
      <c r="IV7" s="1042"/>
      <c r="IW7" s="1042"/>
      <c r="IX7" s="1042"/>
      <c r="IY7" s="1042"/>
      <c r="IZ7" s="1043"/>
      <c r="JA7" s="853"/>
      <c r="JB7" s="853"/>
      <c r="JC7" s="853"/>
      <c r="JD7" s="853"/>
      <c r="JE7" s="853"/>
      <c r="JF7" s="853"/>
      <c r="JG7" s="972"/>
      <c r="JH7" s="990"/>
      <c r="JI7" s="990"/>
      <c r="JJ7" s="972"/>
      <c r="JK7" s="990"/>
      <c r="JL7" s="852"/>
      <c r="JM7" s="484"/>
      <c r="JN7" s="1042" t="s">
        <v>554</v>
      </c>
      <c r="JO7" s="1042"/>
      <c r="JP7" s="1042"/>
      <c r="JQ7" s="1042"/>
      <c r="JR7" s="1042"/>
      <c r="JS7" s="1042"/>
      <c r="JT7" s="1042"/>
      <c r="JU7" s="1043"/>
      <c r="JV7" s="853"/>
      <c r="JW7" s="853"/>
      <c r="JX7" s="853"/>
      <c r="JY7" s="853"/>
      <c r="JZ7" s="853"/>
      <c r="KA7" s="853"/>
      <c r="KB7" s="972"/>
      <c r="KC7" s="990"/>
      <c r="KD7" s="990"/>
      <c r="KE7" s="972"/>
      <c r="KF7" s="990"/>
      <c r="KG7" s="852"/>
      <c r="KH7" s="484"/>
      <c r="KI7" s="1042" t="s">
        <v>605</v>
      </c>
      <c r="KJ7" s="1042"/>
      <c r="KK7" s="1042"/>
      <c r="KL7" s="1042"/>
      <c r="KM7" s="1042"/>
      <c r="KN7" s="1042"/>
      <c r="KO7" s="1042"/>
      <c r="KP7" s="1043"/>
      <c r="KQ7" s="853"/>
      <c r="KR7" s="853"/>
      <c r="KS7" s="853"/>
      <c r="KT7" s="853"/>
      <c r="KU7" s="853"/>
      <c r="KV7" s="853"/>
      <c r="KW7" s="972"/>
      <c r="KX7" s="990"/>
      <c r="KY7" s="990"/>
      <c r="KZ7" s="972"/>
      <c r="LA7" s="990"/>
      <c r="LB7" s="852"/>
      <c r="LC7" s="484"/>
      <c r="LD7" s="1003" t="s">
        <v>623</v>
      </c>
      <c r="LE7" s="1003"/>
      <c r="LF7" s="1003"/>
      <c r="LG7" s="1003"/>
      <c r="LH7" s="1003"/>
      <c r="LI7" s="1003"/>
      <c r="LJ7" s="1003"/>
      <c r="LK7" s="1004"/>
      <c r="LL7" s="853"/>
      <c r="LM7" s="853"/>
      <c r="LN7" s="853"/>
      <c r="LO7" s="853"/>
      <c r="LP7" s="853"/>
      <c r="LQ7" s="853"/>
      <c r="LR7" s="972"/>
      <c r="LS7" s="990"/>
      <c r="LT7" s="990"/>
      <c r="LU7" s="972"/>
      <c r="LV7" s="990"/>
      <c r="LW7" s="852"/>
      <c r="LX7" s="484"/>
      <c r="LY7" s="1042" t="s">
        <v>605</v>
      </c>
      <c r="LZ7" s="1042"/>
      <c r="MA7" s="1042"/>
      <c r="MB7" s="1042"/>
      <c r="MC7" s="1042"/>
      <c r="MD7" s="1042"/>
      <c r="ME7" s="1042"/>
      <c r="MF7" s="1043"/>
      <c r="MG7" s="1018"/>
      <c r="MH7" s="1018"/>
      <c r="MI7" s="1018"/>
      <c r="MJ7" s="1018"/>
      <c r="MK7" s="1018"/>
      <c r="ML7" s="1018"/>
      <c r="MM7" s="1018"/>
      <c r="MN7" s="1018"/>
      <c r="MO7" s="1018"/>
      <c r="MP7" s="1022"/>
      <c r="MQ7" s="1023"/>
      <c r="MR7" s="1024"/>
      <c r="MS7" s="497"/>
      <c r="MT7" s="1042" t="s">
        <v>605</v>
      </c>
      <c r="MU7" s="1042"/>
      <c r="MV7" s="1042"/>
      <c r="MW7" s="1042"/>
      <c r="MX7" s="1042"/>
      <c r="MY7" s="1042"/>
      <c r="MZ7" s="1042"/>
      <c r="NA7" s="1043"/>
      <c r="NB7" s="853"/>
      <c r="NC7" s="853"/>
      <c r="ND7" s="853"/>
      <c r="NE7" s="853"/>
      <c r="NF7" s="853"/>
      <c r="NG7" s="853"/>
      <c r="NH7" s="972"/>
      <c r="NI7" s="990"/>
      <c r="NJ7" s="990"/>
      <c r="NK7" s="972"/>
      <c r="NL7" s="990"/>
      <c r="NM7" s="852"/>
    </row>
    <row r="8" spans="1:377" ht="24" customHeight="1">
      <c r="A8" s="1010"/>
      <c r="B8" s="1010"/>
      <c r="C8" s="1010"/>
      <c r="D8" s="1010"/>
      <c r="E8" s="1010"/>
      <c r="F8" s="1010"/>
      <c r="G8" s="1010"/>
      <c r="H8" s="1011"/>
      <c r="I8" s="853"/>
      <c r="J8" s="853"/>
      <c r="K8" s="853"/>
      <c r="L8" s="853"/>
      <c r="M8" s="853"/>
      <c r="N8" s="853"/>
      <c r="O8" s="973"/>
      <c r="P8" s="974"/>
      <c r="Q8" s="974"/>
      <c r="R8" s="973"/>
      <c r="S8" s="974"/>
      <c r="T8" s="870"/>
      <c r="U8" s="484"/>
      <c r="V8" s="1010"/>
      <c r="W8" s="1010"/>
      <c r="X8" s="1010"/>
      <c r="Y8" s="1010"/>
      <c r="Z8" s="1010"/>
      <c r="AA8" s="1010"/>
      <c r="AB8" s="1010"/>
      <c r="AC8" s="1011"/>
      <c r="AD8" s="853"/>
      <c r="AE8" s="853"/>
      <c r="AF8" s="853"/>
      <c r="AG8" s="853"/>
      <c r="AH8" s="853"/>
      <c r="AI8" s="853"/>
      <c r="AJ8" s="973"/>
      <c r="AK8" s="974"/>
      <c r="AL8" s="974"/>
      <c r="AM8" s="973"/>
      <c r="AN8" s="974"/>
      <c r="AO8" s="870"/>
      <c r="AP8" s="484"/>
      <c r="AQ8" s="1010"/>
      <c r="AR8" s="1010"/>
      <c r="AS8" s="1010"/>
      <c r="AT8" s="1010"/>
      <c r="AU8" s="1010"/>
      <c r="AV8" s="1010"/>
      <c r="AW8" s="1010"/>
      <c r="AX8" s="1011"/>
      <c r="AY8" s="853"/>
      <c r="AZ8" s="853"/>
      <c r="BA8" s="853"/>
      <c r="BB8" s="853"/>
      <c r="BC8" s="853"/>
      <c r="BD8" s="853"/>
      <c r="BE8" s="853"/>
      <c r="BF8" s="853"/>
      <c r="BG8" s="853"/>
      <c r="BH8" s="853"/>
      <c r="BI8" s="853"/>
      <c r="BJ8" s="853"/>
      <c r="BK8" s="484"/>
      <c r="BL8" s="851"/>
      <c r="BM8" s="851"/>
      <c r="BN8" s="851"/>
      <c r="BO8" s="851"/>
      <c r="BP8" s="851"/>
      <c r="BQ8" s="851"/>
      <c r="BR8" s="851"/>
      <c r="BS8" s="852"/>
      <c r="BT8" s="853"/>
      <c r="BU8" s="853"/>
      <c r="BV8" s="853"/>
      <c r="BW8" s="853"/>
      <c r="BX8" s="853"/>
      <c r="BY8" s="853"/>
      <c r="BZ8" s="973"/>
      <c r="CA8" s="974"/>
      <c r="CB8" s="974"/>
      <c r="CC8" s="973"/>
      <c r="CD8" s="974"/>
      <c r="CE8" s="870"/>
      <c r="CF8" s="484"/>
      <c r="CG8" s="317"/>
      <c r="CH8" s="317"/>
      <c r="CI8" s="317"/>
      <c r="CJ8" s="317"/>
      <c r="CK8" s="317"/>
      <c r="CL8" s="317"/>
      <c r="CM8" s="317"/>
      <c r="CN8" s="317"/>
      <c r="CO8" s="1018"/>
      <c r="CP8" s="1018"/>
      <c r="CQ8" s="1018"/>
      <c r="CR8" s="1018"/>
      <c r="CS8" s="1018"/>
      <c r="CT8" s="1018"/>
      <c r="CU8" s="1018"/>
      <c r="CV8" s="1018"/>
      <c r="CW8" s="1018"/>
      <c r="CX8" s="1025"/>
      <c r="CY8" s="1026"/>
      <c r="CZ8" s="1027"/>
      <c r="DA8" s="497"/>
      <c r="DB8" s="1010"/>
      <c r="DC8" s="1010"/>
      <c r="DD8" s="1010"/>
      <c r="DE8" s="1010"/>
      <c r="DF8" s="1010"/>
      <c r="DG8" s="1010"/>
      <c r="DH8" s="1010"/>
      <c r="DI8" s="1011"/>
      <c r="DJ8" s="853"/>
      <c r="DK8" s="853"/>
      <c r="DL8" s="853"/>
      <c r="DM8" s="853"/>
      <c r="DN8" s="853"/>
      <c r="DO8" s="853"/>
      <c r="DP8" s="973"/>
      <c r="DQ8" s="974"/>
      <c r="DR8" s="974"/>
      <c r="DS8" s="973"/>
      <c r="DT8" s="974"/>
      <c r="DU8" s="870"/>
      <c r="DV8" s="484"/>
      <c r="DW8" s="1010"/>
      <c r="DX8" s="1010"/>
      <c r="DY8" s="1010"/>
      <c r="DZ8" s="1010"/>
      <c r="EA8" s="1010"/>
      <c r="EB8" s="1010"/>
      <c r="EC8" s="1010"/>
      <c r="ED8" s="1011"/>
      <c r="EE8" s="853"/>
      <c r="EF8" s="853"/>
      <c r="EG8" s="853"/>
      <c r="EH8" s="853"/>
      <c r="EI8" s="853"/>
      <c r="EJ8" s="853"/>
      <c r="EK8" s="973"/>
      <c r="EL8" s="974"/>
      <c r="EM8" s="974"/>
      <c r="EN8" s="973"/>
      <c r="EO8" s="974"/>
      <c r="EP8" s="870"/>
      <c r="EQ8" s="484"/>
      <c r="ER8" s="851"/>
      <c r="ES8" s="851"/>
      <c r="ET8" s="851"/>
      <c r="EU8" s="851"/>
      <c r="EV8" s="851"/>
      <c r="EW8" s="851"/>
      <c r="EX8" s="851"/>
      <c r="EY8" s="852"/>
      <c r="EZ8" s="853"/>
      <c r="FA8" s="853"/>
      <c r="FB8" s="853"/>
      <c r="FC8" s="853"/>
      <c r="FD8" s="853"/>
      <c r="FE8" s="853"/>
      <c r="FF8" s="973"/>
      <c r="FG8" s="974"/>
      <c r="FH8" s="974"/>
      <c r="FI8" s="973"/>
      <c r="FJ8" s="974"/>
      <c r="FK8" s="870"/>
      <c r="FL8" s="484"/>
      <c r="FM8" s="1010"/>
      <c r="FN8" s="1010"/>
      <c r="FO8" s="1010"/>
      <c r="FP8" s="1010"/>
      <c r="FQ8" s="1010"/>
      <c r="FR8" s="1010"/>
      <c r="FS8" s="1010"/>
      <c r="FT8" s="1011"/>
      <c r="FU8" s="853"/>
      <c r="FV8" s="853"/>
      <c r="FW8" s="853"/>
      <c r="FX8" s="853"/>
      <c r="FY8" s="853"/>
      <c r="FZ8" s="853"/>
      <c r="GA8" s="973"/>
      <c r="GB8" s="974"/>
      <c r="GC8" s="974"/>
      <c r="GD8" s="973"/>
      <c r="GE8" s="974"/>
      <c r="GF8" s="870"/>
      <c r="GG8" s="484"/>
      <c r="GH8" s="1010"/>
      <c r="GI8" s="1010"/>
      <c r="GJ8" s="1010"/>
      <c r="GK8" s="1010"/>
      <c r="GL8" s="1010"/>
      <c r="GM8" s="1010"/>
      <c r="GN8" s="1010"/>
      <c r="GO8" s="1011"/>
      <c r="GP8" s="853"/>
      <c r="GQ8" s="853"/>
      <c r="GR8" s="853"/>
      <c r="GS8" s="853"/>
      <c r="GT8" s="853"/>
      <c r="GU8" s="853"/>
      <c r="GV8" s="973"/>
      <c r="GW8" s="974"/>
      <c r="GX8" s="974"/>
      <c r="GY8" s="973"/>
      <c r="GZ8" s="974"/>
      <c r="HA8" s="870"/>
      <c r="HB8" s="484"/>
      <c r="HC8" s="317"/>
      <c r="HD8" s="317"/>
      <c r="HE8" s="317"/>
      <c r="HF8" s="317"/>
      <c r="HG8" s="317"/>
      <c r="HH8" s="317"/>
      <c r="HI8" s="317"/>
      <c r="HJ8" s="317"/>
      <c r="HK8" s="1018"/>
      <c r="HL8" s="1018"/>
      <c r="HM8" s="1018"/>
      <c r="HN8" s="1018"/>
      <c r="HO8" s="1018"/>
      <c r="HP8" s="1018"/>
      <c r="HQ8" s="1018"/>
      <c r="HR8" s="1018"/>
      <c r="HS8" s="1018"/>
      <c r="HT8" s="1025"/>
      <c r="HU8" s="1026"/>
      <c r="HV8" s="1027"/>
      <c r="HW8" s="497"/>
      <c r="HX8" s="851"/>
      <c r="HY8" s="851"/>
      <c r="HZ8" s="851"/>
      <c r="IA8" s="851"/>
      <c r="IB8" s="851"/>
      <c r="IC8" s="851"/>
      <c r="ID8" s="851"/>
      <c r="IE8" s="852"/>
      <c r="IF8" s="853"/>
      <c r="IG8" s="853"/>
      <c r="IH8" s="853"/>
      <c r="II8" s="853"/>
      <c r="IJ8" s="853"/>
      <c r="IK8" s="853"/>
      <c r="IL8" s="973"/>
      <c r="IM8" s="974"/>
      <c r="IN8" s="974"/>
      <c r="IO8" s="973"/>
      <c r="IP8" s="974"/>
      <c r="IQ8" s="870"/>
      <c r="IR8" s="484"/>
      <c r="IS8" s="1010"/>
      <c r="IT8" s="1010"/>
      <c r="IU8" s="1010"/>
      <c r="IV8" s="1010"/>
      <c r="IW8" s="1010"/>
      <c r="IX8" s="1010"/>
      <c r="IY8" s="1010"/>
      <c r="IZ8" s="1011"/>
      <c r="JA8" s="853"/>
      <c r="JB8" s="853"/>
      <c r="JC8" s="853"/>
      <c r="JD8" s="853"/>
      <c r="JE8" s="853"/>
      <c r="JF8" s="853"/>
      <c r="JG8" s="973"/>
      <c r="JH8" s="974"/>
      <c r="JI8" s="974"/>
      <c r="JJ8" s="973"/>
      <c r="JK8" s="974"/>
      <c r="JL8" s="870"/>
      <c r="JM8" s="484"/>
      <c r="JN8" s="1010"/>
      <c r="JO8" s="1010"/>
      <c r="JP8" s="1010"/>
      <c r="JQ8" s="1010"/>
      <c r="JR8" s="1010"/>
      <c r="JS8" s="1010"/>
      <c r="JT8" s="1010"/>
      <c r="JU8" s="1011"/>
      <c r="JV8" s="853"/>
      <c r="JW8" s="853"/>
      <c r="JX8" s="853"/>
      <c r="JY8" s="853"/>
      <c r="JZ8" s="853"/>
      <c r="KA8" s="853"/>
      <c r="KB8" s="973"/>
      <c r="KC8" s="974"/>
      <c r="KD8" s="974"/>
      <c r="KE8" s="973"/>
      <c r="KF8" s="974"/>
      <c r="KG8" s="870"/>
      <c r="KH8" s="484"/>
      <c r="KI8" s="1010"/>
      <c r="KJ8" s="1010"/>
      <c r="KK8" s="1010"/>
      <c r="KL8" s="1010"/>
      <c r="KM8" s="1010"/>
      <c r="KN8" s="1010"/>
      <c r="KO8" s="1010"/>
      <c r="KP8" s="1011"/>
      <c r="KQ8" s="853"/>
      <c r="KR8" s="853"/>
      <c r="KS8" s="853"/>
      <c r="KT8" s="853"/>
      <c r="KU8" s="853"/>
      <c r="KV8" s="853"/>
      <c r="KW8" s="973"/>
      <c r="KX8" s="974"/>
      <c r="KY8" s="974"/>
      <c r="KZ8" s="973"/>
      <c r="LA8" s="974"/>
      <c r="LB8" s="870"/>
      <c r="LC8" s="484"/>
      <c r="LD8" s="851"/>
      <c r="LE8" s="851"/>
      <c r="LF8" s="851"/>
      <c r="LG8" s="851"/>
      <c r="LH8" s="851"/>
      <c r="LI8" s="851"/>
      <c r="LJ8" s="851"/>
      <c r="LK8" s="852"/>
      <c r="LL8" s="853"/>
      <c r="LM8" s="853"/>
      <c r="LN8" s="853"/>
      <c r="LO8" s="853"/>
      <c r="LP8" s="853"/>
      <c r="LQ8" s="853"/>
      <c r="LR8" s="973"/>
      <c r="LS8" s="974"/>
      <c r="LT8" s="974"/>
      <c r="LU8" s="973"/>
      <c r="LV8" s="974"/>
      <c r="LW8" s="870"/>
      <c r="LX8" s="484"/>
      <c r="LY8" s="317"/>
      <c r="LZ8" s="317"/>
      <c r="MA8" s="317"/>
      <c r="MB8" s="317"/>
      <c r="MC8" s="317"/>
      <c r="MD8" s="317"/>
      <c r="ME8" s="317"/>
      <c r="MF8" s="317"/>
      <c r="MG8" s="1018"/>
      <c r="MH8" s="1018"/>
      <c r="MI8" s="1018"/>
      <c r="MJ8" s="1018"/>
      <c r="MK8" s="1018"/>
      <c r="ML8" s="1018"/>
      <c r="MM8" s="1018"/>
      <c r="MN8" s="1018"/>
      <c r="MO8" s="1018"/>
      <c r="MP8" s="1025"/>
      <c r="MQ8" s="1026"/>
      <c r="MR8" s="1027"/>
      <c r="MS8" s="497"/>
      <c r="MT8" s="1010"/>
      <c r="MU8" s="1010"/>
      <c r="MV8" s="1010"/>
      <c r="MW8" s="1010"/>
      <c r="MX8" s="1010"/>
      <c r="MY8" s="1010"/>
      <c r="MZ8" s="1010"/>
      <c r="NA8" s="1011"/>
      <c r="NB8" s="853"/>
      <c r="NC8" s="853"/>
      <c r="ND8" s="853"/>
      <c r="NE8" s="853"/>
      <c r="NF8" s="853"/>
      <c r="NG8" s="853"/>
      <c r="NH8" s="973"/>
      <c r="NI8" s="974"/>
      <c r="NJ8" s="974"/>
      <c r="NK8" s="973"/>
      <c r="NL8" s="974"/>
      <c r="NM8" s="870"/>
    </row>
    <row r="9" spans="1:377" ht="27" customHeight="1">
      <c r="A9" s="853" t="s">
        <v>132</v>
      </c>
      <c r="B9" s="853"/>
      <c r="C9" s="853"/>
      <c r="D9" s="853"/>
      <c r="E9" s="910" t="s">
        <v>308</v>
      </c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2"/>
      <c r="U9" s="537"/>
      <c r="V9" s="853" t="s">
        <v>132</v>
      </c>
      <c r="W9" s="853"/>
      <c r="X9" s="853"/>
      <c r="Y9" s="853"/>
      <c r="Z9" s="910" t="s">
        <v>308</v>
      </c>
      <c r="AA9" s="911"/>
      <c r="AB9" s="911"/>
      <c r="AC9" s="911"/>
      <c r="AD9" s="911"/>
      <c r="AE9" s="911"/>
      <c r="AF9" s="911"/>
      <c r="AG9" s="911"/>
      <c r="AH9" s="911"/>
      <c r="AI9" s="911"/>
      <c r="AJ9" s="911"/>
      <c r="AK9" s="911"/>
      <c r="AL9" s="911"/>
      <c r="AM9" s="911"/>
      <c r="AN9" s="911"/>
      <c r="AO9" s="912"/>
      <c r="AP9" s="537"/>
      <c r="AQ9" s="853" t="s">
        <v>132</v>
      </c>
      <c r="AR9" s="853"/>
      <c r="AS9" s="853"/>
      <c r="AT9" s="853"/>
      <c r="AU9" s="910" t="s">
        <v>308</v>
      </c>
      <c r="AV9" s="911"/>
      <c r="AW9" s="911"/>
      <c r="AX9" s="911"/>
      <c r="AY9" s="911"/>
      <c r="AZ9" s="911"/>
      <c r="BA9" s="911"/>
      <c r="BB9" s="911"/>
      <c r="BC9" s="911"/>
      <c r="BD9" s="911"/>
      <c r="BE9" s="911"/>
      <c r="BF9" s="911"/>
      <c r="BG9" s="911"/>
      <c r="BH9" s="911"/>
      <c r="BI9" s="911"/>
      <c r="BJ9" s="912"/>
      <c r="BK9" s="537"/>
      <c r="BL9" s="854" t="s">
        <v>132</v>
      </c>
      <c r="BM9" s="855"/>
      <c r="BN9" s="855"/>
      <c r="BO9" s="856"/>
      <c r="BP9" s="910" t="s">
        <v>308</v>
      </c>
      <c r="BQ9" s="911"/>
      <c r="BR9" s="911"/>
      <c r="BS9" s="911"/>
      <c r="BT9" s="911"/>
      <c r="BU9" s="911"/>
      <c r="BV9" s="911"/>
      <c r="BW9" s="911"/>
      <c r="BX9" s="911"/>
      <c r="BY9" s="911"/>
      <c r="BZ9" s="911"/>
      <c r="CA9" s="911"/>
      <c r="CB9" s="911"/>
      <c r="CC9" s="911"/>
      <c r="CD9" s="911"/>
      <c r="CE9" s="912"/>
      <c r="CF9" s="537"/>
      <c r="CG9" s="854" t="s">
        <v>132</v>
      </c>
      <c r="CH9" s="855"/>
      <c r="CI9" s="855"/>
      <c r="CJ9" s="856"/>
      <c r="CK9" s="1045" t="s">
        <v>308</v>
      </c>
      <c r="CL9" s="1045"/>
      <c r="CM9" s="1045"/>
      <c r="CN9" s="1045"/>
      <c r="CO9" s="1045"/>
      <c r="CP9" s="1045"/>
      <c r="CQ9" s="1045"/>
      <c r="CR9" s="1045"/>
      <c r="CS9" s="1045"/>
      <c r="CT9" s="1045"/>
      <c r="CU9" s="1045"/>
      <c r="CV9" s="1045"/>
      <c r="CW9" s="1045"/>
      <c r="CX9" s="1045"/>
      <c r="CY9" s="1045"/>
      <c r="CZ9" s="1045"/>
      <c r="DA9" s="537"/>
      <c r="DB9" s="853" t="s">
        <v>132</v>
      </c>
      <c r="DC9" s="853"/>
      <c r="DD9" s="853"/>
      <c r="DE9" s="853"/>
      <c r="DF9" s="910" t="s">
        <v>308</v>
      </c>
      <c r="DG9" s="911"/>
      <c r="DH9" s="911"/>
      <c r="DI9" s="911"/>
      <c r="DJ9" s="911"/>
      <c r="DK9" s="911"/>
      <c r="DL9" s="911"/>
      <c r="DM9" s="911"/>
      <c r="DN9" s="911"/>
      <c r="DO9" s="911"/>
      <c r="DP9" s="911"/>
      <c r="DQ9" s="911"/>
      <c r="DR9" s="911"/>
      <c r="DS9" s="911"/>
      <c r="DT9" s="911"/>
      <c r="DU9" s="912"/>
      <c r="DV9" s="537"/>
      <c r="DW9" s="853" t="s">
        <v>132</v>
      </c>
      <c r="DX9" s="853"/>
      <c r="DY9" s="853"/>
      <c r="DZ9" s="853"/>
      <c r="EA9" s="910" t="s">
        <v>308</v>
      </c>
      <c r="EB9" s="911"/>
      <c r="EC9" s="911"/>
      <c r="ED9" s="911"/>
      <c r="EE9" s="911"/>
      <c r="EF9" s="911"/>
      <c r="EG9" s="911"/>
      <c r="EH9" s="911"/>
      <c r="EI9" s="911"/>
      <c r="EJ9" s="911"/>
      <c r="EK9" s="911"/>
      <c r="EL9" s="911"/>
      <c r="EM9" s="911"/>
      <c r="EN9" s="911"/>
      <c r="EO9" s="911"/>
      <c r="EP9" s="912"/>
      <c r="EQ9" s="537"/>
      <c r="ER9" s="854" t="s">
        <v>132</v>
      </c>
      <c r="ES9" s="855"/>
      <c r="ET9" s="855"/>
      <c r="EU9" s="856"/>
      <c r="EV9" s="910" t="s">
        <v>308</v>
      </c>
      <c r="EW9" s="911"/>
      <c r="EX9" s="911"/>
      <c r="EY9" s="911"/>
      <c r="EZ9" s="911"/>
      <c r="FA9" s="911"/>
      <c r="FB9" s="911"/>
      <c r="FC9" s="911"/>
      <c r="FD9" s="911"/>
      <c r="FE9" s="911"/>
      <c r="FF9" s="911"/>
      <c r="FG9" s="911"/>
      <c r="FH9" s="911"/>
      <c r="FI9" s="911"/>
      <c r="FJ9" s="911"/>
      <c r="FK9" s="912"/>
      <c r="FL9" s="537"/>
      <c r="FM9" s="853" t="s">
        <v>132</v>
      </c>
      <c r="FN9" s="853"/>
      <c r="FO9" s="853"/>
      <c r="FP9" s="853"/>
      <c r="FQ9" s="910" t="s">
        <v>308</v>
      </c>
      <c r="FR9" s="911"/>
      <c r="FS9" s="911"/>
      <c r="FT9" s="911"/>
      <c r="FU9" s="911"/>
      <c r="FV9" s="911"/>
      <c r="FW9" s="911"/>
      <c r="FX9" s="911"/>
      <c r="FY9" s="911"/>
      <c r="FZ9" s="911"/>
      <c r="GA9" s="911"/>
      <c r="GB9" s="911"/>
      <c r="GC9" s="911"/>
      <c r="GD9" s="911"/>
      <c r="GE9" s="911"/>
      <c r="GF9" s="912"/>
      <c r="GG9" s="493"/>
      <c r="GH9" s="853" t="s">
        <v>132</v>
      </c>
      <c r="GI9" s="853"/>
      <c r="GJ9" s="853"/>
      <c r="GK9" s="853"/>
      <c r="GL9" s="910" t="s">
        <v>308</v>
      </c>
      <c r="GM9" s="911"/>
      <c r="GN9" s="911"/>
      <c r="GO9" s="911"/>
      <c r="GP9" s="911"/>
      <c r="GQ9" s="911"/>
      <c r="GR9" s="911"/>
      <c r="GS9" s="911"/>
      <c r="GT9" s="911"/>
      <c r="GU9" s="911"/>
      <c r="GV9" s="911"/>
      <c r="GW9" s="911"/>
      <c r="GX9" s="911"/>
      <c r="GY9" s="911"/>
      <c r="GZ9" s="911"/>
      <c r="HA9" s="912"/>
      <c r="HB9" s="492"/>
      <c r="HC9" s="854" t="s">
        <v>132</v>
      </c>
      <c r="HD9" s="855"/>
      <c r="HE9" s="855"/>
      <c r="HF9" s="856"/>
      <c r="HG9" s="1045" t="s">
        <v>308</v>
      </c>
      <c r="HH9" s="1045"/>
      <c r="HI9" s="1045"/>
      <c r="HJ9" s="1045"/>
      <c r="HK9" s="1045"/>
      <c r="HL9" s="1045"/>
      <c r="HM9" s="1045"/>
      <c r="HN9" s="1045"/>
      <c r="HO9" s="1045"/>
      <c r="HP9" s="1045"/>
      <c r="HQ9" s="1045"/>
      <c r="HR9" s="1045"/>
      <c r="HS9" s="1045"/>
      <c r="HT9" s="1045"/>
      <c r="HU9" s="1045"/>
      <c r="HV9" s="1045"/>
      <c r="HW9" s="315"/>
      <c r="HX9" s="854" t="s">
        <v>132</v>
      </c>
      <c r="HY9" s="855"/>
      <c r="HZ9" s="855"/>
      <c r="IA9" s="856"/>
      <c r="IB9" s="910" t="s">
        <v>308</v>
      </c>
      <c r="IC9" s="911"/>
      <c r="ID9" s="911"/>
      <c r="IE9" s="911"/>
      <c r="IF9" s="911"/>
      <c r="IG9" s="911"/>
      <c r="IH9" s="911"/>
      <c r="II9" s="911"/>
      <c r="IJ9" s="911"/>
      <c r="IK9" s="911"/>
      <c r="IL9" s="911"/>
      <c r="IM9" s="911"/>
      <c r="IN9" s="911"/>
      <c r="IO9" s="911"/>
      <c r="IP9" s="911"/>
      <c r="IQ9" s="912"/>
      <c r="IR9" s="493"/>
      <c r="IS9" s="853" t="s">
        <v>132</v>
      </c>
      <c r="IT9" s="853"/>
      <c r="IU9" s="853"/>
      <c r="IV9" s="853"/>
      <c r="IW9" s="910" t="s">
        <v>308</v>
      </c>
      <c r="IX9" s="911"/>
      <c r="IY9" s="911"/>
      <c r="IZ9" s="911"/>
      <c r="JA9" s="911"/>
      <c r="JB9" s="911"/>
      <c r="JC9" s="911"/>
      <c r="JD9" s="911"/>
      <c r="JE9" s="911"/>
      <c r="JF9" s="911"/>
      <c r="JG9" s="911"/>
      <c r="JH9" s="911"/>
      <c r="JI9" s="911"/>
      <c r="JJ9" s="911"/>
      <c r="JK9" s="911"/>
      <c r="JL9" s="912"/>
      <c r="JM9" s="493"/>
      <c r="JN9" s="853" t="s">
        <v>132</v>
      </c>
      <c r="JO9" s="853"/>
      <c r="JP9" s="853"/>
      <c r="JQ9" s="853"/>
      <c r="JR9" s="910" t="s">
        <v>308</v>
      </c>
      <c r="JS9" s="911"/>
      <c r="JT9" s="911"/>
      <c r="JU9" s="911"/>
      <c r="JV9" s="911"/>
      <c r="JW9" s="911"/>
      <c r="JX9" s="911"/>
      <c r="JY9" s="911"/>
      <c r="JZ9" s="911"/>
      <c r="KA9" s="911"/>
      <c r="KB9" s="911"/>
      <c r="KC9" s="911"/>
      <c r="KD9" s="911"/>
      <c r="KE9" s="911"/>
      <c r="KF9" s="911"/>
      <c r="KG9" s="912"/>
      <c r="KH9" s="493"/>
      <c r="KI9" s="853" t="s">
        <v>132</v>
      </c>
      <c r="KJ9" s="853"/>
      <c r="KK9" s="853"/>
      <c r="KL9" s="853"/>
      <c r="KM9" s="910" t="s">
        <v>308</v>
      </c>
      <c r="KN9" s="911"/>
      <c r="KO9" s="911"/>
      <c r="KP9" s="911"/>
      <c r="KQ9" s="911"/>
      <c r="KR9" s="911"/>
      <c r="KS9" s="911"/>
      <c r="KT9" s="911"/>
      <c r="KU9" s="911"/>
      <c r="KV9" s="911"/>
      <c r="KW9" s="911"/>
      <c r="KX9" s="911"/>
      <c r="KY9" s="911"/>
      <c r="KZ9" s="911"/>
      <c r="LA9" s="911"/>
      <c r="LB9" s="912"/>
      <c r="LC9" s="492"/>
      <c r="LD9" s="854" t="s">
        <v>132</v>
      </c>
      <c r="LE9" s="855"/>
      <c r="LF9" s="855"/>
      <c r="LG9" s="856"/>
      <c r="LH9" s="910" t="s">
        <v>308</v>
      </c>
      <c r="LI9" s="911"/>
      <c r="LJ9" s="911"/>
      <c r="LK9" s="911"/>
      <c r="LL9" s="911"/>
      <c r="LM9" s="911"/>
      <c r="LN9" s="911"/>
      <c r="LO9" s="911"/>
      <c r="LP9" s="911"/>
      <c r="LQ9" s="911"/>
      <c r="LR9" s="911"/>
      <c r="LS9" s="911"/>
      <c r="LT9" s="911"/>
      <c r="LU9" s="911"/>
      <c r="LV9" s="911"/>
      <c r="LW9" s="912"/>
      <c r="LX9" s="492"/>
      <c r="LY9" s="854" t="s">
        <v>132</v>
      </c>
      <c r="LZ9" s="855"/>
      <c r="MA9" s="855"/>
      <c r="MB9" s="856"/>
      <c r="MC9" s="1045" t="s">
        <v>308</v>
      </c>
      <c r="MD9" s="1045"/>
      <c r="ME9" s="1045"/>
      <c r="MF9" s="1045"/>
      <c r="MG9" s="1045"/>
      <c r="MH9" s="1045"/>
      <c r="MI9" s="1045"/>
      <c r="MJ9" s="1045"/>
      <c r="MK9" s="1045"/>
      <c r="ML9" s="1045"/>
      <c r="MM9" s="1045"/>
      <c r="MN9" s="1045"/>
      <c r="MO9" s="1045"/>
      <c r="MP9" s="1045"/>
      <c r="MQ9" s="1045"/>
      <c r="MR9" s="1045"/>
      <c r="MS9" s="537"/>
      <c r="MT9" s="853" t="s">
        <v>132</v>
      </c>
      <c r="MU9" s="853"/>
      <c r="MV9" s="853"/>
      <c r="MW9" s="853"/>
      <c r="MX9" s="910" t="s">
        <v>308</v>
      </c>
      <c r="MY9" s="911"/>
      <c r="MZ9" s="911"/>
      <c r="NA9" s="911"/>
      <c r="NB9" s="911"/>
      <c r="NC9" s="911"/>
      <c r="ND9" s="911"/>
      <c r="NE9" s="911"/>
      <c r="NF9" s="911"/>
      <c r="NG9" s="911"/>
      <c r="NH9" s="911"/>
      <c r="NI9" s="911"/>
      <c r="NJ9" s="911"/>
      <c r="NK9" s="911"/>
      <c r="NL9" s="911"/>
      <c r="NM9" s="912"/>
    </row>
    <row r="10" spans="1:377" ht="27" customHeight="1">
      <c r="A10" s="853" t="s">
        <v>309</v>
      </c>
      <c r="B10" s="853"/>
      <c r="C10" s="853"/>
      <c r="D10" s="853"/>
      <c r="E10" s="1046" t="s">
        <v>326</v>
      </c>
      <c r="F10" s="1046"/>
      <c r="G10" s="1046"/>
      <c r="H10" s="1046"/>
      <c r="I10" s="857" t="s">
        <v>705</v>
      </c>
      <c r="J10" s="858"/>
      <c r="K10" s="858"/>
      <c r="L10" s="858"/>
      <c r="M10" s="854" t="s">
        <v>319</v>
      </c>
      <c r="N10" s="855"/>
      <c r="O10" s="855"/>
      <c r="P10" s="855"/>
      <c r="Q10" s="856"/>
      <c r="R10" s="854" t="s">
        <v>312</v>
      </c>
      <c r="S10" s="855"/>
      <c r="T10" s="856"/>
      <c r="U10" s="538"/>
      <c r="V10" s="853" t="s">
        <v>309</v>
      </c>
      <c r="W10" s="853"/>
      <c r="X10" s="853"/>
      <c r="Y10" s="853"/>
      <c r="Z10" s="1046" t="s">
        <v>326</v>
      </c>
      <c r="AA10" s="1046"/>
      <c r="AB10" s="1046"/>
      <c r="AC10" s="1046"/>
      <c r="AD10" s="857" t="s">
        <v>705</v>
      </c>
      <c r="AE10" s="858"/>
      <c r="AF10" s="858"/>
      <c r="AG10" s="858"/>
      <c r="AH10" s="854" t="s">
        <v>319</v>
      </c>
      <c r="AI10" s="855"/>
      <c r="AJ10" s="855"/>
      <c r="AK10" s="855"/>
      <c r="AL10" s="856"/>
      <c r="AM10" s="854" t="s">
        <v>312</v>
      </c>
      <c r="AN10" s="855"/>
      <c r="AO10" s="856"/>
      <c r="AP10" s="538"/>
      <c r="AQ10" s="853" t="s">
        <v>309</v>
      </c>
      <c r="AR10" s="853"/>
      <c r="AS10" s="853"/>
      <c r="AT10" s="853"/>
      <c r="AU10" s="1046" t="s">
        <v>326</v>
      </c>
      <c r="AV10" s="1046"/>
      <c r="AW10" s="1046"/>
      <c r="AX10" s="1046"/>
      <c r="AY10" s="857" t="s">
        <v>705</v>
      </c>
      <c r="AZ10" s="858"/>
      <c r="BA10" s="858"/>
      <c r="BB10" s="858"/>
      <c r="BC10" s="854" t="s">
        <v>319</v>
      </c>
      <c r="BD10" s="855"/>
      <c r="BE10" s="855"/>
      <c r="BF10" s="855"/>
      <c r="BG10" s="856"/>
      <c r="BH10" s="854" t="s">
        <v>312</v>
      </c>
      <c r="BI10" s="855"/>
      <c r="BJ10" s="856"/>
      <c r="BK10" s="538"/>
      <c r="BL10" s="853" t="s">
        <v>309</v>
      </c>
      <c r="BM10" s="853"/>
      <c r="BN10" s="853"/>
      <c r="BO10" s="853"/>
      <c r="BP10" s="1046" t="s">
        <v>326</v>
      </c>
      <c r="BQ10" s="1046"/>
      <c r="BR10" s="1046"/>
      <c r="BS10" s="1046"/>
      <c r="BT10" s="857" t="s">
        <v>705</v>
      </c>
      <c r="BU10" s="858"/>
      <c r="BV10" s="858"/>
      <c r="BW10" s="858"/>
      <c r="BX10" s="973" t="s">
        <v>319</v>
      </c>
      <c r="BY10" s="974"/>
      <c r="BZ10" s="974"/>
      <c r="CA10" s="974"/>
      <c r="CB10" s="870"/>
      <c r="CC10" s="973" t="s">
        <v>312</v>
      </c>
      <c r="CD10" s="974"/>
      <c r="CE10" s="870"/>
      <c r="CF10" s="538"/>
      <c r="CG10" s="854" t="s">
        <v>309</v>
      </c>
      <c r="CH10" s="855"/>
      <c r="CI10" s="855"/>
      <c r="CJ10" s="856"/>
      <c r="CK10" s="1035" t="s">
        <v>326</v>
      </c>
      <c r="CL10" s="1035"/>
      <c r="CM10" s="1035"/>
      <c r="CN10" s="1035"/>
      <c r="CO10" s="857" t="s">
        <v>705</v>
      </c>
      <c r="CP10" s="858"/>
      <c r="CQ10" s="858"/>
      <c r="CR10" s="858"/>
      <c r="CS10" s="853" t="s">
        <v>319</v>
      </c>
      <c r="CT10" s="853"/>
      <c r="CU10" s="853"/>
      <c r="CV10" s="853"/>
      <c r="CW10" s="853"/>
      <c r="CX10" s="853" t="s">
        <v>312</v>
      </c>
      <c r="CY10" s="853"/>
      <c r="CZ10" s="853"/>
      <c r="DA10" s="538"/>
      <c r="DB10" s="853" t="s">
        <v>309</v>
      </c>
      <c r="DC10" s="853"/>
      <c r="DD10" s="853"/>
      <c r="DE10" s="853"/>
      <c r="DF10" s="1046" t="s">
        <v>326</v>
      </c>
      <c r="DG10" s="1046"/>
      <c r="DH10" s="1046"/>
      <c r="DI10" s="1046"/>
      <c r="DJ10" s="857" t="s">
        <v>705</v>
      </c>
      <c r="DK10" s="858"/>
      <c r="DL10" s="858"/>
      <c r="DM10" s="858"/>
      <c r="DN10" s="854" t="s">
        <v>319</v>
      </c>
      <c r="DO10" s="855"/>
      <c r="DP10" s="855"/>
      <c r="DQ10" s="855"/>
      <c r="DR10" s="856"/>
      <c r="DS10" s="854" t="s">
        <v>312</v>
      </c>
      <c r="DT10" s="855"/>
      <c r="DU10" s="856"/>
      <c r="DV10" s="538"/>
      <c r="DW10" s="853" t="s">
        <v>309</v>
      </c>
      <c r="DX10" s="853"/>
      <c r="DY10" s="853"/>
      <c r="DZ10" s="853"/>
      <c r="EA10" s="1046" t="s">
        <v>326</v>
      </c>
      <c r="EB10" s="1046"/>
      <c r="EC10" s="1046"/>
      <c r="ED10" s="1046"/>
      <c r="EE10" s="857" t="s">
        <v>705</v>
      </c>
      <c r="EF10" s="858"/>
      <c r="EG10" s="858"/>
      <c r="EH10" s="858"/>
      <c r="EI10" s="854" t="s">
        <v>319</v>
      </c>
      <c r="EJ10" s="855"/>
      <c r="EK10" s="855"/>
      <c r="EL10" s="855"/>
      <c r="EM10" s="856"/>
      <c r="EN10" s="854" t="s">
        <v>312</v>
      </c>
      <c r="EO10" s="855"/>
      <c r="EP10" s="856"/>
      <c r="EQ10" s="538"/>
      <c r="ER10" s="853" t="s">
        <v>309</v>
      </c>
      <c r="ES10" s="853"/>
      <c r="ET10" s="853"/>
      <c r="EU10" s="853"/>
      <c r="EV10" s="1046" t="s">
        <v>326</v>
      </c>
      <c r="EW10" s="1046"/>
      <c r="EX10" s="1046"/>
      <c r="EY10" s="1046"/>
      <c r="EZ10" s="857" t="s">
        <v>705</v>
      </c>
      <c r="FA10" s="858"/>
      <c r="FB10" s="858"/>
      <c r="FC10" s="858"/>
      <c r="FD10" s="973" t="s">
        <v>319</v>
      </c>
      <c r="FE10" s="974"/>
      <c r="FF10" s="974"/>
      <c r="FG10" s="974"/>
      <c r="FH10" s="870"/>
      <c r="FI10" s="973" t="s">
        <v>312</v>
      </c>
      <c r="FJ10" s="974"/>
      <c r="FK10" s="870"/>
      <c r="FL10" s="538"/>
      <c r="FM10" s="853" t="s">
        <v>309</v>
      </c>
      <c r="FN10" s="853"/>
      <c r="FO10" s="853"/>
      <c r="FP10" s="853"/>
      <c r="FQ10" s="1046" t="s">
        <v>326</v>
      </c>
      <c r="FR10" s="1046"/>
      <c r="FS10" s="1046"/>
      <c r="FT10" s="1046"/>
      <c r="FU10" s="857" t="s">
        <v>705</v>
      </c>
      <c r="FV10" s="858"/>
      <c r="FW10" s="858"/>
      <c r="FX10" s="858"/>
      <c r="FY10" s="854" t="s">
        <v>319</v>
      </c>
      <c r="FZ10" s="855"/>
      <c r="GA10" s="855"/>
      <c r="GB10" s="855"/>
      <c r="GC10" s="856"/>
      <c r="GD10" s="854" t="s">
        <v>312</v>
      </c>
      <c r="GE10" s="855"/>
      <c r="GF10" s="856"/>
      <c r="GG10" s="485"/>
      <c r="GH10" s="853" t="s">
        <v>309</v>
      </c>
      <c r="GI10" s="853"/>
      <c r="GJ10" s="853"/>
      <c r="GK10" s="853"/>
      <c r="GL10" s="1046" t="s">
        <v>326</v>
      </c>
      <c r="GM10" s="1046"/>
      <c r="GN10" s="1046"/>
      <c r="GO10" s="1046"/>
      <c r="GP10" s="857" t="s">
        <v>705</v>
      </c>
      <c r="GQ10" s="858"/>
      <c r="GR10" s="858"/>
      <c r="GS10" s="858"/>
      <c r="GT10" s="854" t="s">
        <v>319</v>
      </c>
      <c r="GU10" s="855"/>
      <c r="GV10" s="855"/>
      <c r="GW10" s="855"/>
      <c r="GX10" s="856"/>
      <c r="GY10" s="854" t="s">
        <v>312</v>
      </c>
      <c r="GZ10" s="855"/>
      <c r="HA10" s="856"/>
      <c r="HB10" s="484"/>
      <c r="HC10" s="854" t="s">
        <v>309</v>
      </c>
      <c r="HD10" s="855"/>
      <c r="HE10" s="855"/>
      <c r="HF10" s="856"/>
      <c r="HG10" s="1035" t="s">
        <v>326</v>
      </c>
      <c r="HH10" s="1035"/>
      <c r="HI10" s="1035"/>
      <c r="HJ10" s="1035"/>
      <c r="HK10" s="857" t="s">
        <v>705</v>
      </c>
      <c r="HL10" s="858"/>
      <c r="HM10" s="858"/>
      <c r="HN10" s="858"/>
      <c r="HO10" s="853" t="s">
        <v>319</v>
      </c>
      <c r="HP10" s="853"/>
      <c r="HQ10" s="853"/>
      <c r="HR10" s="853"/>
      <c r="HS10" s="853"/>
      <c r="HT10" s="853" t="s">
        <v>312</v>
      </c>
      <c r="HU10" s="853"/>
      <c r="HV10" s="853"/>
      <c r="HW10" s="538"/>
      <c r="HX10" s="853" t="s">
        <v>309</v>
      </c>
      <c r="HY10" s="853"/>
      <c r="HZ10" s="853"/>
      <c r="IA10" s="853"/>
      <c r="IB10" s="1046" t="s">
        <v>326</v>
      </c>
      <c r="IC10" s="1046"/>
      <c r="ID10" s="1046"/>
      <c r="IE10" s="1046"/>
      <c r="IF10" s="857" t="s">
        <v>705</v>
      </c>
      <c r="IG10" s="858"/>
      <c r="IH10" s="858"/>
      <c r="II10" s="858"/>
      <c r="IJ10" s="973" t="s">
        <v>319</v>
      </c>
      <c r="IK10" s="974"/>
      <c r="IL10" s="974"/>
      <c r="IM10" s="974"/>
      <c r="IN10" s="870"/>
      <c r="IO10" s="973" t="s">
        <v>312</v>
      </c>
      <c r="IP10" s="974"/>
      <c r="IQ10" s="870"/>
      <c r="IR10" s="485"/>
      <c r="IS10" s="853" t="s">
        <v>309</v>
      </c>
      <c r="IT10" s="853"/>
      <c r="IU10" s="853"/>
      <c r="IV10" s="853"/>
      <c r="IW10" s="1046" t="s">
        <v>326</v>
      </c>
      <c r="IX10" s="1046"/>
      <c r="IY10" s="1046"/>
      <c r="IZ10" s="1046"/>
      <c r="JA10" s="857" t="s">
        <v>705</v>
      </c>
      <c r="JB10" s="858"/>
      <c r="JC10" s="858"/>
      <c r="JD10" s="858"/>
      <c r="JE10" s="854" t="s">
        <v>319</v>
      </c>
      <c r="JF10" s="855"/>
      <c r="JG10" s="855"/>
      <c r="JH10" s="855"/>
      <c r="JI10" s="856"/>
      <c r="JJ10" s="854" t="s">
        <v>312</v>
      </c>
      <c r="JK10" s="855"/>
      <c r="JL10" s="856"/>
      <c r="JM10" s="485"/>
      <c r="JN10" s="853" t="s">
        <v>309</v>
      </c>
      <c r="JO10" s="853"/>
      <c r="JP10" s="853"/>
      <c r="JQ10" s="853"/>
      <c r="JR10" s="1046" t="s">
        <v>326</v>
      </c>
      <c r="JS10" s="1046"/>
      <c r="JT10" s="1046"/>
      <c r="JU10" s="1046"/>
      <c r="JV10" s="857" t="s">
        <v>705</v>
      </c>
      <c r="JW10" s="858"/>
      <c r="JX10" s="858"/>
      <c r="JY10" s="858"/>
      <c r="JZ10" s="854" t="s">
        <v>319</v>
      </c>
      <c r="KA10" s="855"/>
      <c r="KB10" s="855"/>
      <c r="KC10" s="855"/>
      <c r="KD10" s="856"/>
      <c r="KE10" s="854" t="s">
        <v>312</v>
      </c>
      <c r="KF10" s="855"/>
      <c r="KG10" s="856"/>
      <c r="KH10" s="485"/>
      <c r="KI10" s="853" t="s">
        <v>309</v>
      </c>
      <c r="KJ10" s="853"/>
      <c r="KK10" s="853"/>
      <c r="KL10" s="853"/>
      <c r="KM10" s="1046" t="s">
        <v>326</v>
      </c>
      <c r="KN10" s="1046"/>
      <c r="KO10" s="1046"/>
      <c r="KP10" s="1046"/>
      <c r="KQ10" s="857" t="s">
        <v>705</v>
      </c>
      <c r="KR10" s="858"/>
      <c r="KS10" s="858"/>
      <c r="KT10" s="858"/>
      <c r="KU10" s="854" t="s">
        <v>319</v>
      </c>
      <c r="KV10" s="855"/>
      <c r="KW10" s="855"/>
      <c r="KX10" s="855"/>
      <c r="KY10" s="856"/>
      <c r="KZ10" s="854" t="s">
        <v>312</v>
      </c>
      <c r="LA10" s="855"/>
      <c r="LB10" s="856"/>
      <c r="LC10" s="485"/>
      <c r="LD10" s="853" t="s">
        <v>309</v>
      </c>
      <c r="LE10" s="853"/>
      <c r="LF10" s="853"/>
      <c r="LG10" s="853"/>
      <c r="LH10" s="1046" t="s">
        <v>326</v>
      </c>
      <c r="LI10" s="1046"/>
      <c r="LJ10" s="1046"/>
      <c r="LK10" s="1046"/>
      <c r="LL10" s="857" t="s">
        <v>705</v>
      </c>
      <c r="LM10" s="858"/>
      <c r="LN10" s="858"/>
      <c r="LO10" s="858"/>
      <c r="LP10" s="973" t="s">
        <v>319</v>
      </c>
      <c r="LQ10" s="974"/>
      <c r="LR10" s="974"/>
      <c r="LS10" s="974"/>
      <c r="LT10" s="870"/>
      <c r="LU10" s="973" t="s">
        <v>312</v>
      </c>
      <c r="LV10" s="974"/>
      <c r="LW10" s="870"/>
      <c r="LX10" s="484"/>
      <c r="LY10" s="854" t="s">
        <v>309</v>
      </c>
      <c r="LZ10" s="855"/>
      <c r="MA10" s="855"/>
      <c r="MB10" s="856"/>
      <c r="MC10" s="1035" t="s">
        <v>326</v>
      </c>
      <c r="MD10" s="1035"/>
      <c r="ME10" s="1035"/>
      <c r="MF10" s="1035"/>
      <c r="MG10" s="857" t="s">
        <v>705</v>
      </c>
      <c r="MH10" s="858"/>
      <c r="MI10" s="858"/>
      <c r="MJ10" s="858"/>
      <c r="MK10" s="853" t="s">
        <v>319</v>
      </c>
      <c r="ML10" s="853"/>
      <c r="MM10" s="853"/>
      <c r="MN10" s="853"/>
      <c r="MO10" s="853"/>
      <c r="MP10" s="853" t="s">
        <v>312</v>
      </c>
      <c r="MQ10" s="853"/>
      <c r="MR10" s="853"/>
      <c r="MS10" s="538"/>
      <c r="MT10" s="853" t="s">
        <v>309</v>
      </c>
      <c r="MU10" s="853"/>
      <c r="MV10" s="853"/>
      <c r="MW10" s="853"/>
      <c r="MX10" s="1046" t="s">
        <v>326</v>
      </c>
      <c r="MY10" s="1046"/>
      <c r="MZ10" s="1046"/>
      <c r="NA10" s="1046"/>
      <c r="NB10" s="857" t="s">
        <v>705</v>
      </c>
      <c r="NC10" s="858"/>
      <c r="ND10" s="858"/>
      <c r="NE10" s="858"/>
      <c r="NF10" s="854" t="s">
        <v>319</v>
      </c>
      <c r="NG10" s="855"/>
      <c r="NH10" s="855"/>
      <c r="NI10" s="855"/>
      <c r="NJ10" s="856"/>
      <c r="NK10" s="854" t="s">
        <v>312</v>
      </c>
      <c r="NL10" s="855"/>
      <c r="NM10" s="856"/>
    </row>
    <row r="11" spans="1:377" ht="26.25" customHeight="1">
      <c r="A11" s="970" t="s">
        <v>568</v>
      </c>
      <c r="B11" s="971"/>
      <c r="C11" s="971"/>
      <c r="D11" s="869"/>
      <c r="E11" s="1012" t="s">
        <v>602</v>
      </c>
      <c r="F11" s="1013"/>
      <c r="G11" s="1013"/>
      <c r="H11" s="1014"/>
      <c r="I11" s="1015">
        <v>259200</v>
      </c>
      <c r="J11" s="1016"/>
      <c r="K11" s="1016"/>
      <c r="L11" s="1017"/>
      <c r="M11" s="984">
        <f>SUM(O27)</f>
        <v>260080</v>
      </c>
      <c r="N11" s="985"/>
      <c r="O11" s="985"/>
      <c r="P11" s="985"/>
      <c r="Q11" s="869" t="s">
        <v>85</v>
      </c>
      <c r="R11" s="970"/>
      <c r="S11" s="971"/>
      <c r="T11" s="869"/>
      <c r="U11" s="490"/>
      <c r="V11" s="970" t="s">
        <v>568</v>
      </c>
      <c r="W11" s="971"/>
      <c r="X11" s="971"/>
      <c r="Y11" s="869"/>
      <c r="Z11" s="1012" t="s">
        <v>603</v>
      </c>
      <c r="AA11" s="1013"/>
      <c r="AB11" s="1013"/>
      <c r="AC11" s="1014"/>
      <c r="AD11" s="1015">
        <v>1640</v>
      </c>
      <c r="AE11" s="1016"/>
      <c r="AF11" s="1016"/>
      <c r="AG11" s="1017"/>
      <c r="AH11" s="984">
        <f>SUM(AJ27)</f>
        <v>1640</v>
      </c>
      <c r="AI11" s="985"/>
      <c r="AJ11" s="985"/>
      <c r="AK11" s="985"/>
      <c r="AL11" s="869" t="s">
        <v>85</v>
      </c>
      <c r="AM11" s="970"/>
      <c r="AN11" s="971"/>
      <c r="AO11" s="869"/>
      <c r="AP11" s="538"/>
      <c r="AQ11" s="970" t="s">
        <v>568</v>
      </c>
      <c r="AR11" s="971"/>
      <c r="AS11" s="971"/>
      <c r="AT11" s="869"/>
      <c r="AU11" s="1036" t="s">
        <v>119</v>
      </c>
      <c r="AV11" s="1036"/>
      <c r="AW11" s="1036"/>
      <c r="AX11" s="1036"/>
      <c r="AY11" s="1015">
        <v>44240</v>
      </c>
      <c r="AZ11" s="1016"/>
      <c r="BA11" s="1016"/>
      <c r="BB11" s="1017"/>
      <c r="BC11" s="984">
        <f>SUM(BE27)</f>
        <v>51640</v>
      </c>
      <c r="BD11" s="985"/>
      <c r="BE11" s="985"/>
      <c r="BF11" s="985"/>
      <c r="BG11" s="869" t="s">
        <v>85</v>
      </c>
      <c r="BH11" s="970"/>
      <c r="BI11" s="971"/>
      <c r="BJ11" s="869"/>
      <c r="BK11" s="538"/>
      <c r="BL11" s="970" t="s">
        <v>568</v>
      </c>
      <c r="BM11" s="971"/>
      <c r="BN11" s="971"/>
      <c r="BO11" s="869"/>
      <c r="BP11" s="1036" t="s">
        <v>119</v>
      </c>
      <c r="BQ11" s="1036"/>
      <c r="BR11" s="1036"/>
      <c r="BS11" s="1036"/>
      <c r="BT11" s="1015">
        <v>-5200</v>
      </c>
      <c r="BU11" s="1016"/>
      <c r="BV11" s="1016"/>
      <c r="BW11" s="1017"/>
      <c r="BX11" s="984">
        <f>SUM(BZ27)</f>
        <v>-5200</v>
      </c>
      <c r="BY11" s="985"/>
      <c r="BZ11" s="985"/>
      <c r="CA11" s="985"/>
      <c r="CB11" s="869" t="s">
        <v>85</v>
      </c>
      <c r="CC11" s="970"/>
      <c r="CD11" s="971"/>
      <c r="CE11" s="869"/>
      <c r="CF11" s="538"/>
      <c r="CG11" s="970" t="s">
        <v>568</v>
      </c>
      <c r="CH11" s="971"/>
      <c r="CI11" s="971"/>
      <c r="CJ11" s="869"/>
      <c r="CK11" s="1036" t="s">
        <v>119</v>
      </c>
      <c r="CL11" s="1036"/>
      <c r="CM11" s="1036"/>
      <c r="CN11" s="1036"/>
      <c r="CO11" s="1037">
        <v>3000</v>
      </c>
      <c r="CP11" s="1037"/>
      <c r="CQ11" s="1037"/>
      <c r="CR11" s="1037"/>
      <c r="CS11" s="984">
        <f>CU27</f>
        <v>128880</v>
      </c>
      <c r="CT11" s="985"/>
      <c r="CU11" s="985"/>
      <c r="CV11" s="985"/>
      <c r="CW11" s="971" t="s">
        <v>318</v>
      </c>
      <c r="CX11" s="1019"/>
      <c r="CY11" s="1020"/>
      <c r="CZ11" s="1021"/>
      <c r="DA11" s="559"/>
      <c r="DB11" s="970" t="s">
        <v>568</v>
      </c>
      <c r="DC11" s="971"/>
      <c r="DD11" s="971"/>
      <c r="DE11" s="869"/>
      <c r="DF11" s="1012" t="s">
        <v>63</v>
      </c>
      <c r="DG11" s="1013"/>
      <c r="DH11" s="1013"/>
      <c r="DI11" s="1014"/>
      <c r="DJ11" s="1015">
        <v>64800</v>
      </c>
      <c r="DK11" s="1016"/>
      <c r="DL11" s="1016"/>
      <c r="DM11" s="1017"/>
      <c r="DN11" s="984">
        <f>SUM(DP27)</f>
        <v>65680</v>
      </c>
      <c r="DO11" s="985"/>
      <c r="DP11" s="985"/>
      <c r="DQ11" s="985"/>
      <c r="DR11" s="869" t="s">
        <v>85</v>
      </c>
      <c r="DS11" s="970"/>
      <c r="DT11" s="971"/>
      <c r="DU11" s="869"/>
      <c r="DV11" s="538"/>
      <c r="DW11" s="970" t="s">
        <v>568</v>
      </c>
      <c r="DX11" s="971"/>
      <c r="DY11" s="971"/>
      <c r="DZ11" s="869"/>
      <c r="EA11" s="1036" t="s">
        <v>63</v>
      </c>
      <c r="EB11" s="1036"/>
      <c r="EC11" s="1036"/>
      <c r="ED11" s="1036"/>
      <c r="EE11" s="1015">
        <v>108000</v>
      </c>
      <c r="EF11" s="1016"/>
      <c r="EG11" s="1016"/>
      <c r="EH11" s="1017"/>
      <c r="EI11" s="984">
        <f>SUM(EK27)</f>
        <v>108880</v>
      </c>
      <c r="EJ11" s="985"/>
      <c r="EK11" s="985"/>
      <c r="EL11" s="985"/>
      <c r="EM11" s="869" t="s">
        <v>85</v>
      </c>
      <c r="EN11" s="970"/>
      <c r="EO11" s="971"/>
      <c r="EP11" s="869"/>
      <c r="EQ11" s="538"/>
      <c r="ER11" s="970" t="s">
        <v>568</v>
      </c>
      <c r="ES11" s="971"/>
      <c r="ET11" s="971"/>
      <c r="EU11" s="869"/>
      <c r="EV11" s="1036" t="s">
        <v>589</v>
      </c>
      <c r="EW11" s="1036"/>
      <c r="EX11" s="1036"/>
      <c r="EY11" s="1036"/>
      <c r="EZ11" s="1015">
        <v>64800</v>
      </c>
      <c r="FA11" s="1016"/>
      <c r="FB11" s="1016"/>
      <c r="FC11" s="1017"/>
      <c r="FD11" s="984">
        <f>SUM(FF27)</f>
        <v>64800</v>
      </c>
      <c r="FE11" s="985"/>
      <c r="FF11" s="985"/>
      <c r="FG11" s="985"/>
      <c r="FH11" s="869" t="s">
        <v>85</v>
      </c>
      <c r="FI11" s="970"/>
      <c r="FJ11" s="971"/>
      <c r="FK11" s="869"/>
      <c r="FL11" s="538"/>
      <c r="FM11" s="970" t="s">
        <v>568</v>
      </c>
      <c r="FN11" s="971"/>
      <c r="FO11" s="971"/>
      <c r="FP11" s="869"/>
      <c r="FQ11" s="1012" t="s">
        <v>36</v>
      </c>
      <c r="FR11" s="1013"/>
      <c r="FS11" s="1013"/>
      <c r="FT11" s="1014"/>
      <c r="FU11" s="1015">
        <v>237600</v>
      </c>
      <c r="FV11" s="1016"/>
      <c r="FW11" s="1016"/>
      <c r="FX11" s="1017"/>
      <c r="FY11" s="984">
        <f>SUM(GA27)</f>
        <v>238480</v>
      </c>
      <c r="FZ11" s="985"/>
      <c r="GA11" s="985"/>
      <c r="GB11" s="985"/>
      <c r="GC11" s="869" t="s">
        <v>85</v>
      </c>
      <c r="GD11" s="970"/>
      <c r="GE11" s="971"/>
      <c r="GF11" s="869"/>
      <c r="GG11" s="484"/>
      <c r="GH11" s="970" t="s">
        <v>568</v>
      </c>
      <c r="GI11" s="971"/>
      <c r="GJ11" s="971"/>
      <c r="GK11" s="869"/>
      <c r="GL11" s="1012" t="s">
        <v>117</v>
      </c>
      <c r="GM11" s="1013"/>
      <c r="GN11" s="1013"/>
      <c r="GO11" s="1014"/>
      <c r="GP11" s="1015">
        <v>70200</v>
      </c>
      <c r="GQ11" s="1016"/>
      <c r="GR11" s="1016"/>
      <c r="GS11" s="1017"/>
      <c r="GT11" s="984">
        <f>SUM(GV27)</f>
        <v>71080</v>
      </c>
      <c r="GU11" s="985"/>
      <c r="GV11" s="985"/>
      <c r="GW11" s="985"/>
      <c r="GX11" s="869" t="s">
        <v>85</v>
      </c>
      <c r="GY11" s="970"/>
      <c r="GZ11" s="971"/>
      <c r="HA11" s="869"/>
      <c r="HB11" s="484"/>
      <c r="HC11" s="970" t="s">
        <v>568</v>
      </c>
      <c r="HD11" s="971"/>
      <c r="HE11" s="971"/>
      <c r="HF11" s="869"/>
      <c r="HG11" s="1012" t="s">
        <v>117</v>
      </c>
      <c r="HH11" s="1013"/>
      <c r="HI11" s="1013"/>
      <c r="HJ11" s="1014"/>
      <c r="HK11" s="1037">
        <v>90000</v>
      </c>
      <c r="HL11" s="1037"/>
      <c r="HM11" s="1037"/>
      <c r="HN11" s="1037"/>
      <c r="HO11" s="984">
        <f>HQ27</f>
        <v>254930</v>
      </c>
      <c r="HP11" s="985"/>
      <c r="HQ11" s="985"/>
      <c r="HR11" s="985"/>
      <c r="HS11" s="971" t="s">
        <v>85</v>
      </c>
      <c r="HT11" s="1019"/>
      <c r="HU11" s="1020"/>
      <c r="HV11" s="1021"/>
      <c r="HW11" s="497"/>
      <c r="HX11" s="970" t="s">
        <v>568</v>
      </c>
      <c r="HY11" s="971"/>
      <c r="HZ11" s="971"/>
      <c r="IA11" s="869"/>
      <c r="IB11" s="1036" t="s">
        <v>120</v>
      </c>
      <c r="IC11" s="1036"/>
      <c r="ID11" s="1036"/>
      <c r="IE11" s="1036"/>
      <c r="IF11" s="1015">
        <v>18200</v>
      </c>
      <c r="IG11" s="1016"/>
      <c r="IH11" s="1016"/>
      <c r="II11" s="1017"/>
      <c r="IJ11" s="984">
        <f>SUM(IL27)</f>
        <v>18200</v>
      </c>
      <c r="IK11" s="985"/>
      <c r="IL11" s="985"/>
      <c r="IM11" s="985"/>
      <c r="IN11" s="869" t="s">
        <v>85</v>
      </c>
      <c r="IO11" s="970"/>
      <c r="IP11" s="971"/>
      <c r="IQ11" s="869"/>
      <c r="IR11" s="484"/>
      <c r="IS11" s="970" t="s">
        <v>568</v>
      </c>
      <c r="IT11" s="971"/>
      <c r="IU11" s="971"/>
      <c r="IV11" s="869"/>
      <c r="IW11" s="1012" t="s">
        <v>120</v>
      </c>
      <c r="IX11" s="1013"/>
      <c r="IY11" s="1013"/>
      <c r="IZ11" s="1014"/>
      <c r="JA11" s="1015">
        <v>68500</v>
      </c>
      <c r="JB11" s="1016"/>
      <c r="JC11" s="1016"/>
      <c r="JD11" s="1017"/>
      <c r="JE11" s="984">
        <f>SUM(JG27)</f>
        <v>101780</v>
      </c>
      <c r="JF11" s="985"/>
      <c r="JG11" s="985"/>
      <c r="JH11" s="985"/>
      <c r="JI11" s="869" t="s">
        <v>85</v>
      </c>
      <c r="JJ11" s="970"/>
      <c r="JK11" s="971"/>
      <c r="JL11" s="869"/>
      <c r="JM11" s="484"/>
      <c r="JN11" s="970" t="s">
        <v>568</v>
      </c>
      <c r="JO11" s="971"/>
      <c r="JP11" s="971"/>
      <c r="JQ11" s="869"/>
      <c r="JR11" s="1012" t="s">
        <v>37</v>
      </c>
      <c r="JS11" s="1013"/>
      <c r="JT11" s="1013"/>
      <c r="JU11" s="1014"/>
      <c r="JV11" s="1015">
        <v>86400</v>
      </c>
      <c r="JW11" s="1016"/>
      <c r="JX11" s="1016"/>
      <c r="JY11" s="1017"/>
      <c r="JZ11" s="984">
        <f>SUM(KB27)</f>
        <v>86400</v>
      </c>
      <c r="KA11" s="985"/>
      <c r="KB11" s="985"/>
      <c r="KC11" s="985"/>
      <c r="KD11" s="869" t="s">
        <v>85</v>
      </c>
      <c r="KE11" s="970"/>
      <c r="KF11" s="971"/>
      <c r="KG11" s="869"/>
      <c r="KH11" s="484"/>
      <c r="KI11" s="970" t="s">
        <v>568</v>
      </c>
      <c r="KJ11" s="971"/>
      <c r="KK11" s="971"/>
      <c r="KL11" s="869"/>
      <c r="KM11" s="1036" t="s">
        <v>361</v>
      </c>
      <c r="KN11" s="1036"/>
      <c r="KO11" s="1036"/>
      <c r="KP11" s="1036"/>
      <c r="KQ11" s="1015">
        <v>124030</v>
      </c>
      <c r="KR11" s="1016"/>
      <c r="KS11" s="1016"/>
      <c r="KT11" s="1017"/>
      <c r="KU11" s="984">
        <f>SUM(KW27)</f>
        <v>124910</v>
      </c>
      <c r="KV11" s="985"/>
      <c r="KW11" s="985"/>
      <c r="KX11" s="985"/>
      <c r="KY11" s="869" t="s">
        <v>85</v>
      </c>
      <c r="KZ11" s="970"/>
      <c r="LA11" s="971"/>
      <c r="LB11" s="869"/>
      <c r="LC11" s="484"/>
      <c r="LD11" s="970" t="s">
        <v>568</v>
      </c>
      <c r="LE11" s="971"/>
      <c r="LF11" s="971"/>
      <c r="LG11" s="869"/>
      <c r="LH11" s="1036" t="s">
        <v>365</v>
      </c>
      <c r="LI11" s="1036"/>
      <c r="LJ11" s="1036"/>
      <c r="LK11" s="1036"/>
      <c r="LL11" s="1015">
        <v>864</v>
      </c>
      <c r="LM11" s="1016"/>
      <c r="LN11" s="1016"/>
      <c r="LO11" s="1017"/>
      <c r="LP11" s="984">
        <f>SUM(LR27)</f>
        <v>880</v>
      </c>
      <c r="LQ11" s="985"/>
      <c r="LR11" s="985"/>
      <c r="LS11" s="985"/>
      <c r="LT11" s="869" t="s">
        <v>85</v>
      </c>
      <c r="LU11" s="970"/>
      <c r="LV11" s="971"/>
      <c r="LW11" s="869"/>
      <c r="LX11" s="484"/>
      <c r="LY11" s="970" t="s">
        <v>568</v>
      </c>
      <c r="LZ11" s="971"/>
      <c r="MA11" s="971"/>
      <c r="MB11" s="869"/>
      <c r="MC11" s="1038" t="s">
        <v>37</v>
      </c>
      <c r="MD11" s="1038"/>
      <c r="ME11" s="1038"/>
      <c r="MF11" s="1038"/>
      <c r="MG11" s="1037">
        <v>880</v>
      </c>
      <c r="MH11" s="1037"/>
      <c r="MI11" s="1037"/>
      <c r="MJ11" s="1037"/>
      <c r="MK11" s="984">
        <f>MM27</f>
        <v>880</v>
      </c>
      <c r="ML11" s="985"/>
      <c r="MM11" s="985"/>
      <c r="MN11" s="985"/>
      <c r="MO11" s="971" t="s">
        <v>85</v>
      </c>
      <c r="MP11" s="1019"/>
      <c r="MQ11" s="1020"/>
      <c r="MR11" s="1021"/>
      <c r="MS11" s="497"/>
      <c r="MT11" s="970" t="s">
        <v>568</v>
      </c>
      <c r="MU11" s="971"/>
      <c r="MV11" s="971"/>
      <c r="MW11" s="869"/>
      <c r="MX11" s="1012"/>
      <c r="MY11" s="1013"/>
      <c r="MZ11" s="1013"/>
      <c r="NA11" s="1014"/>
      <c r="NB11" s="1015"/>
      <c r="NC11" s="1016"/>
      <c r="ND11" s="1016"/>
      <c r="NE11" s="1017"/>
      <c r="NF11" s="984">
        <f>SUM(NI27)</f>
        <v>0</v>
      </c>
      <c r="NG11" s="985"/>
      <c r="NH11" s="985"/>
      <c r="NI11" s="985"/>
      <c r="NJ11" s="869" t="s">
        <v>85</v>
      </c>
      <c r="NK11" s="970"/>
      <c r="NL11" s="971"/>
      <c r="NM11" s="869"/>
    </row>
    <row r="12" spans="1:377" ht="26.25" customHeight="1">
      <c r="A12" s="972"/>
      <c r="B12" s="851"/>
      <c r="C12" s="851"/>
      <c r="D12" s="852"/>
      <c r="E12" s="1012" t="s">
        <v>603</v>
      </c>
      <c r="F12" s="1013"/>
      <c r="G12" s="1013"/>
      <c r="H12" s="1014"/>
      <c r="I12" s="1015">
        <v>880</v>
      </c>
      <c r="J12" s="1016"/>
      <c r="K12" s="1016"/>
      <c r="L12" s="1017"/>
      <c r="M12" s="986"/>
      <c r="N12" s="987"/>
      <c r="O12" s="987"/>
      <c r="P12" s="987"/>
      <c r="Q12" s="852"/>
      <c r="R12" s="972"/>
      <c r="S12" s="990"/>
      <c r="T12" s="852"/>
      <c r="U12" s="490"/>
      <c r="V12" s="972"/>
      <c r="W12" s="851"/>
      <c r="X12" s="851"/>
      <c r="Y12" s="852"/>
      <c r="Z12" s="1012"/>
      <c r="AA12" s="1013"/>
      <c r="AB12" s="1013"/>
      <c r="AC12" s="1014"/>
      <c r="AD12" s="1015"/>
      <c r="AE12" s="1016"/>
      <c r="AF12" s="1016"/>
      <c r="AG12" s="1017"/>
      <c r="AH12" s="986"/>
      <c r="AI12" s="987"/>
      <c r="AJ12" s="987"/>
      <c r="AK12" s="987"/>
      <c r="AL12" s="852"/>
      <c r="AM12" s="972"/>
      <c r="AN12" s="990"/>
      <c r="AO12" s="852"/>
      <c r="AP12" s="538"/>
      <c r="AQ12" s="972"/>
      <c r="AR12" s="851"/>
      <c r="AS12" s="851"/>
      <c r="AT12" s="852"/>
      <c r="AU12" s="1012" t="s">
        <v>602</v>
      </c>
      <c r="AV12" s="1013"/>
      <c r="AW12" s="1013"/>
      <c r="AX12" s="1014"/>
      <c r="AY12" s="1015">
        <v>7400</v>
      </c>
      <c r="AZ12" s="1016"/>
      <c r="BA12" s="1016"/>
      <c r="BB12" s="1017"/>
      <c r="BC12" s="986"/>
      <c r="BD12" s="1048"/>
      <c r="BE12" s="1048"/>
      <c r="BF12" s="1048"/>
      <c r="BG12" s="852"/>
      <c r="BH12" s="972"/>
      <c r="BI12" s="851"/>
      <c r="BJ12" s="852"/>
      <c r="BK12" s="538"/>
      <c r="BL12" s="972"/>
      <c r="BM12" s="851"/>
      <c r="BN12" s="851"/>
      <c r="BO12" s="852"/>
      <c r="BP12" s="1012"/>
      <c r="BQ12" s="1013"/>
      <c r="BR12" s="1013"/>
      <c r="BS12" s="1014"/>
      <c r="BT12" s="1015"/>
      <c r="BU12" s="1016"/>
      <c r="BV12" s="1016"/>
      <c r="BW12" s="1017"/>
      <c r="BX12" s="986"/>
      <c r="BY12" s="987"/>
      <c r="BZ12" s="987"/>
      <c r="CA12" s="987"/>
      <c r="CB12" s="852"/>
      <c r="CC12" s="972"/>
      <c r="CD12" s="990"/>
      <c r="CE12" s="852"/>
      <c r="CF12" s="538"/>
      <c r="CG12" s="972"/>
      <c r="CH12" s="851"/>
      <c r="CI12" s="851"/>
      <c r="CJ12" s="852"/>
      <c r="CK12" s="1036" t="s">
        <v>63</v>
      </c>
      <c r="CL12" s="1036"/>
      <c r="CM12" s="1036"/>
      <c r="CN12" s="1036"/>
      <c r="CO12" s="1037">
        <v>125000</v>
      </c>
      <c r="CP12" s="1037"/>
      <c r="CQ12" s="1037"/>
      <c r="CR12" s="1037"/>
      <c r="CS12" s="986"/>
      <c r="CT12" s="1048"/>
      <c r="CU12" s="1048"/>
      <c r="CV12" s="1048"/>
      <c r="CW12" s="851"/>
      <c r="CX12" s="1022"/>
      <c r="CY12" s="1023"/>
      <c r="CZ12" s="1024"/>
      <c r="DA12" s="559"/>
      <c r="DB12" s="972"/>
      <c r="DC12" s="851"/>
      <c r="DD12" s="851"/>
      <c r="DE12" s="852"/>
      <c r="DF12" s="1012" t="s">
        <v>37</v>
      </c>
      <c r="DG12" s="1013"/>
      <c r="DH12" s="1013"/>
      <c r="DI12" s="1014"/>
      <c r="DJ12" s="1015">
        <v>880</v>
      </c>
      <c r="DK12" s="1016"/>
      <c r="DL12" s="1016"/>
      <c r="DM12" s="1017"/>
      <c r="DN12" s="986"/>
      <c r="DO12" s="987"/>
      <c r="DP12" s="987"/>
      <c r="DQ12" s="987"/>
      <c r="DR12" s="852"/>
      <c r="DS12" s="972"/>
      <c r="DT12" s="990"/>
      <c r="DU12" s="852"/>
      <c r="DV12" s="538"/>
      <c r="DW12" s="972"/>
      <c r="DX12" s="851"/>
      <c r="DY12" s="851"/>
      <c r="DZ12" s="852"/>
      <c r="EA12" s="1038" t="s">
        <v>37</v>
      </c>
      <c r="EB12" s="1038"/>
      <c r="EC12" s="1038"/>
      <c r="ED12" s="1038"/>
      <c r="EE12" s="1015">
        <v>880</v>
      </c>
      <c r="EF12" s="1016"/>
      <c r="EG12" s="1016"/>
      <c r="EH12" s="1017"/>
      <c r="EI12" s="986"/>
      <c r="EJ12" s="987"/>
      <c r="EK12" s="987"/>
      <c r="EL12" s="987"/>
      <c r="EM12" s="852"/>
      <c r="EN12" s="972"/>
      <c r="EO12" s="990"/>
      <c r="EP12" s="852"/>
      <c r="EQ12" s="538"/>
      <c r="ER12" s="972"/>
      <c r="ES12" s="851"/>
      <c r="ET12" s="851"/>
      <c r="EU12" s="852"/>
      <c r="EV12" s="1012"/>
      <c r="EW12" s="1013"/>
      <c r="EX12" s="1013"/>
      <c r="EY12" s="1014"/>
      <c r="EZ12" s="1015"/>
      <c r="FA12" s="1016"/>
      <c r="FB12" s="1016"/>
      <c r="FC12" s="1017"/>
      <c r="FD12" s="986"/>
      <c r="FE12" s="987"/>
      <c r="FF12" s="987"/>
      <c r="FG12" s="987"/>
      <c r="FH12" s="852"/>
      <c r="FI12" s="972"/>
      <c r="FJ12" s="990"/>
      <c r="FK12" s="852"/>
      <c r="FL12" s="538"/>
      <c r="FM12" s="972"/>
      <c r="FN12" s="851"/>
      <c r="FO12" s="851"/>
      <c r="FP12" s="852"/>
      <c r="FQ12" s="1007" t="s">
        <v>37</v>
      </c>
      <c r="FR12" s="1008"/>
      <c r="FS12" s="1008"/>
      <c r="FT12" s="1009"/>
      <c r="FU12" s="1015">
        <v>880</v>
      </c>
      <c r="FV12" s="1016"/>
      <c r="FW12" s="1016"/>
      <c r="FX12" s="1017"/>
      <c r="FY12" s="986"/>
      <c r="FZ12" s="987"/>
      <c r="GA12" s="987"/>
      <c r="GB12" s="987"/>
      <c r="GC12" s="852"/>
      <c r="GD12" s="972"/>
      <c r="GE12" s="990"/>
      <c r="GF12" s="852"/>
      <c r="GG12" s="484"/>
      <c r="GH12" s="972"/>
      <c r="GI12" s="851"/>
      <c r="GJ12" s="851"/>
      <c r="GK12" s="852"/>
      <c r="GL12" s="1012" t="s">
        <v>37</v>
      </c>
      <c r="GM12" s="1013"/>
      <c r="GN12" s="1013"/>
      <c r="GO12" s="1014"/>
      <c r="GP12" s="1015">
        <v>880</v>
      </c>
      <c r="GQ12" s="1016"/>
      <c r="GR12" s="1016"/>
      <c r="GS12" s="1017"/>
      <c r="GT12" s="986"/>
      <c r="GU12" s="987"/>
      <c r="GV12" s="987"/>
      <c r="GW12" s="987"/>
      <c r="GX12" s="852"/>
      <c r="GY12" s="972"/>
      <c r="GZ12" s="990"/>
      <c r="HA12" s="852"/>
      <c r="HB12" s="484"/>
      <c r="HC12" s="972"/>
      <c r="HD12" s="851"/>
      <c r="HE12" s="851"/>
      <c r="HF12" s="852"/>
      <c r="HG12" s="1036" t="s">
        <v>119</v>
      </c>
      <c r="HH12" s="1036"/>
      <c r="HI12" s="1036"/>
      <c r="HJ12" s="1036"/>
      <c r="HK12" s="1037">
        <v>164930</v>
      </c>
      <c r="HL12" s="1037"/>
      <c r="HM12" s="1037"/>
      <c r="HN12" s="1037"/>
      <c r="HO12" s="986"/>
      <c r="HP12" s="1048"/>
      <c r="HQ12" s="1048"/>
      <c r="HR12" s="1048"/>
      <c r="HS12" s="851"/>
      <c r="HT12" s="1022"/>
      <c r="HU12" s="1023"/>
      <c r="HV12" s="1024"/>
      <c r="HW12" s="497"/>
      <c r="HX12" s="972"/>
      <c r="HY12" s="851"/>
      <c r="HZ12" s="851"/>
      <c r="IA12" s="852"/>
      <c r="IB12" s="1012"/>
      <c r="IC12" s="1013"/>
      <c r="ID12" s="1013"/>
      <c r="IE12" s="1014"/>
      <c r="IF12" s="1015"/>
      <c r="IG12" s="1016"/>
      <c r="IH12" s="1016"/>
      <c r="II12" s="1017"/>
      <c r="IJ12" s="986"/>
      <c r="IK12" s="987"/>
      <c r="IL12" s="987"/>
      <c r="IM12" s="987"/>
      <c r="IN12" s="852"/>
      <c r="IO12" s="972"/>
      <c r="IP12" s="990"/>
      <c r="IQ12" s="852"/>
      <c r="IR12" s="484"/>
      <c r="IS12" s="972"/>
      <c r="IT12" s="851"/>
      <c r="IU12" s="851"/>
      <c r="IV12" s="852"/>
      <c r="IW12" s="1012" t="s">
        <v>602</v>
      </c>
      <c r="IX12" s="1013"/>
      <c r="IY12" s="1013"/>
      <c r="IZ12" s="1014"/>
      <c r="JA12" s="1015">
        <v>32400</v>
      </c>
      <c r="JB12" s="1016"/>
      <c r="JC12" s="1016"/>
      <c r="JD12" s="1017"/>
      <c r="JE12" s="986"/>
      <c r="JF12" s="1048"/>
      <c r="JG12" s="1048"/>
      <c r="JH12" s="1048"/>
      <c r="JI12" s="852"/>
      <c r="JJ12" s="972"/>
      <c r="JK12" s="851"/>
      <c r="JL12" s="852"/>
      <c r="JM12" s="484"/>
      <c r="JN12" s="972"/>
      <c r="JO12" s="851"/>
      <c r="JP12" s="851"/>
      <c r="JQ12" s="852"/>
      <c r="JR12" s="1012"/>
      <c r="JS12" s="1013"/>
      <c r="JT12" s="1013"/>
      <c r="JU12" s="1014"/>
      <c r="JV12" s="1015"/>
      <c r="JW12" s="1016"/>
      <c r="JX12" s="1016"/>
      <c r="JY12" s="1017"/>
      <c r="JZ12" s="986"/>
      <c r="KA12" s="1048"/>
      <c r="KB12" s="1048"/>
      <c r="KC12" s="1048"/>
      <c r="KD12" s="852"/>
      <c r="KE12" s="972"/>
      <c r="KF12" s="851"/>
      <c r="KG12" s="852"/>
      <c r="KH12" s="484"/>
      <c r="KI12" s="972"/>
      <c r="KJ12" s="851"/>
      <c r="KK12" s="851"/>
      <c r="KL12" s="852"/>
      <c r="KM12" s="1012" t="s">
        <v>365</v>
      </c>
      <c r="KN12" s="1013"/>
      <c r="KO12" s="1013"/>
      <c r="KP12" s="1014"/>
      <c r="KQ12" s="1015">
        <v>880</v>
      </c>
      <c r="KR12" s="1016"/>
      <c r="KS12" s="1016"/>
      <c r="KT12" s="1017"/>
      <c r="KU12" s="986"/>
      <c r="KV12" s="987"/>
      <c r="KW12" s="987"/>
      <c r="KX12" s="987"/>
      <c r="KY12" s="852"/>
      <c r="KZ12" s="972"/>
      <c r="LA12" s="990"/>
      <c r="LB12" s="852"/>
      <c r="LC12" s="484"/>
      <c r="LD12" s="972"/>
      <c r="LE12" s="851"/>
      <c r="LF12" s="851"/>
      <c r="LG12" s="852"/>
      <c r="LH12" s="1012"/>
      <c r="LI12" s="1013"/>
      <c r="LJ12" s="1013"/>
      <c r="LK12" s="1014"/>
      <c r="LL12" s="1015"/>
      <c r="LM12" s="1016"/>
      <c r="LN12" s="1016"/>
      <c r="LO12" s="1017"/>
      <c r="LP12" s="986"/>
      <c r="LQ12" s="987"/>
      <c r="LR12" s="987"/>
      <c r="LS12" s="987"/>
      <c r="LT12" s="852"/>
      <c r="LU12" s="972"/>
      <c r="LV12" s="990"/>
      <c r="LW12" s="852"/>
      <c r="LX12" s="484"/>
      <c r="LY12" s="972"/>
      <c r="LZ12" s="851"/>
      <c r="MA12" s="851"/>
      <c r="MB12" s="852"/>
      <c r="MC12" s="1036"/>
      <c r="MD12" s="1036"/>
      <c r="ME12" s="1036"/>
      <c r="MF12" s="1036"/>
      <c r="MG12" s="1037"/>
      <c r="MH12" s="1037"/>
      <c r="MI12" s="1037"/>
      <c r="MJ12" s="1037"/>
      <c r="MK12" s="986"/>
      <c r="ML12" s="1048"/>
      <c r="MM12" s="1048"/>
      <c r="MN12" s="1048"/>
      <c r="MO12" s="851"/>
      <c r="MP12" s="1022"/>
      <c r="MQ12" s="1023"/>
      <c r="MR12" s="1024"/>
      <c r="MS12" s="497"/>
      <c r="MT12" s="972"/>
      <c r="MU12" s="851"/>
      <c r="MV12" s="851"/>
      <c r="MW12" s="852"/>
      <c r="MX12" s="1012"/>
      <c r="MY12" s="1013"/>
      <c r="MZ12" s="1013"/>
      <c r="NA12" s="1014"/>
      <c r="NB12" s="1015"/>
      <c r="NC12" s="1016"/>
      <c r="ND12" s="1016"/>
      <c r="NE12" s="1017"/>
      <c r="NF12" s="986"/>
      <c r="NG12" s="987"/>
      <c r="NH12" s="987"/>
      <c r="NI12" s="987"/>
      <c r="NJ12" s="852"/>
      <c r="NK12" s="972"/>
      <c r="NL12" s="990"/>
      <c r="NM12" s="852"/>
    </row>
    <row r="13" spans="1:377" ht="26.25" customHeight="1">
      <c r="A13" s="972"/>
      <c r="B13" s="851"/>
      <c r="C13" s="851"/>
      <c r="D13" s="852"/>
      <c r="E13" s="1007"/>
      <c r="F13" s="1008"/>
      <c r="G13" s="1008"/>
      <c r="H13" s="1009"/>
      <c r="I13" s="1015"/>
      <c r="J13" s="1016"/>
      <c r="K13" s="1016"/>
      <c r="L13" s="1017"/>
      <c r="M13" s="986"/>
      <c r="N13" s="987"/>
      <c r="O13" s="987"/>
      <c r="P13" s="987"/>
      <c r="Q13" s="852"/>
      <c r="R13" s="972"/>
      <c r="S13" s="990"/>
      <c r="T13" s="852"/>
      <c r="U13" s="490"/>
      <c r="V13" s="972"/>
      <c r="W13" s="851"/>
      <c r="X13" s="851"/>
      <c r="Y13" s="852"/>
      <c r="Z13" s="1007"/>
      <c r="AA13" s="1008"/>
      <c r="AB13" s="1008"/>
      <c r="AC13" s="1009"/>
      <c r="AD13" s="1015"/>
      <c r="AE13" s="1016"/>
      <c r="AF13" s="1016"/>
      <c r="AG13" s="1017"/>
      <c r="AH13" s="986"/>
      <c r="AI13" s="987"/>
      <c r="AJ13" s="987"/>
      <c r="AK13" s="987"/>
      <c r="AL13" s="852"/>
      <c r="AM13" s="972"/>
      <c r="AN13" s="990"/>
      <c r="AO13" s="852"/>
      <c r="AP13" s="538"/>
      <c r="AQ13" s="972"/>
      <c r="AR13" s="851"/>
      <c r="AS13" s="851"/>
      <c r="AT13" s="852"/>
      <c r="AU13" s="1007"/>
      <c r="AV13" s="1008"/>
      <c r="AW13" s="1008"/>
      <c r="AX13" s="1009"/>
      <c r="AY13" s="1015"/>
      <c r="AZ13" s="1016"/>
      <c r="BA13" s="1016"/>
      <c r="BB13" s="1017"/>
      <c r="BC13" s="986"/>
      <c r="BD13" s="1048"/>
      <c r="BE13" s="1048"/>
      <c r="BF13" s="1048"/>
      <c r="BG13" s="852"/>
      <c r="BH13" s="972"/>
      <c r="BI13" s="851"/>
      <c r="BJ13" s="852"/>
      <c r="BK13" s="538"/>
      <c r="BL13" s="972"/>
      <c r="BM13" s="851"/>
      <c r="BN13" s="851"/>
      <c r="BO13" s="852"/>
      <c r="BP13" s="1007"/>
      <c r="BQ13" s="1008"/>
      <c r="BR13" s="1008"/>
      <c r="BS13" s="1009"/>
      <c r="BT13" s="1015"/>
      <c r="BU13" s="1016"/>
      <c r="BV13" s="1016"/>
      <c r="BW13" s="1017"/>
      <c r="BX13" s="986"/>
      <c r="BY13" s="987"/>
      <c r="BZ13" s="987"/>
      <c r="CA13" s="987"/>
      <c r="CB13" s="852"/>
      <c r="CC13" s="972"/>
      <c r="CD13" s="990"/>
      <c r="CE13" s="852"/>
      <c r="CF13" s="538"/>
      <c r="CG13" s="972"/>
      <c r="CH13" s="851"/>
      <c r="CI13" s="851"/>
      <c r="CJ13" s="852"/>
      <c r="CK13" s="1038" t="s">
        <v>320</v>
      </c>
      <c r="CL13" s="1038"/>
      <c r="CM13" s="1038"/>
      <c r="CN13" s="1038"/>
      <c r="CO13" s="1037">
        <v>880</v>
      </c>
      <c r="CP13" s="1037"/>
      <c r="CQ13" s="1037"/>
      <c r="CR13" s="1037"/>
      <c r="CS13" s="986"/>
      <c r="CT13" s="1048"/>
      <c r="CU13" s="1048"/>
      <c r="CV13" s="1048"/>
      <c r="CW13" s="851"/>
      <c r="CX13" s="1022"/>
      <c r="CY13" s="1023"/>
      <c r="CZ13" s="1024"/>
      <c r="DA13" s="559"/>
      <c r="DB13" s="972"/>
      <c r="DC13" s="851"/>
      <c r="DD13" s="851"/>
      <c r="DE13" s="852"/>
      <c r="DF13" s="1007"/>
      <c r="DG13" s="1008"/>
      <c r="DH13" s="1008"/>
      <c r="DI13" s="1009"/>
      <c r="DJ13" s="1015"/>
      <c r="DK13" s="1016"/>
      <c r="DL13" s="1016"/>
      <c r="DM13" s="1017"/>
      <c r="DN13" s="986"/>
      <c r="DO13" s="987"/>
      <c r="DP13" s="987"/>
      <c r="DQ13" s="987"/>
      <c r="DR13" s="852"/>
      <c r="DS13" s="972"/>
      <c r="DT13" s="990"/>
      <c r="DU13" s="852"/>
      <c r="DV13" s="538"/>
      <c r="DW13" s="972"/>
      <c r="DX13" s="851"/>
      <c r="DY13" s="851"/>
      <c r="DZ13" s="852"/>
      <c r="EA13" s="1007"/>
      <c r="EB13" s="1008"/>
      <c r="EC13" s="1008"/>
      <c r="ED13" s="1009"/>
      <c r="EE13" s="1015"/>
      <c r="EF13" s="1016"/>
      <c r="EG13" s="1016"/>
      <c r="EH13" s="1017"/>
      <c r="EI13" s="986"/>
      <c r="EJ13" s="987"/>
      <c r="EK13" s="987"/>
      <c r="EL13" s="987"/>
      <c r="EM13" s="852"/>
      <c r="EN13" s="972"/>
      <c r="EO13" s="990"/>
      <c r="EP13" s="852"/>
      <c r="EQ13" s="538"/>
      <c r="ER13" s="972"/>
      <c r="ES13" s="851"/>
      <c r="ET13" s="851"/>
      <c r="EU13" s="852"/>
      <c r="EV13" s="1007"/>
      <c r="EW13" s="1008"/>
      <c r="EX13" s="1008"/>
      <c r="EY13" s="1009"/>
      <c r="EZ13" s="1015"/>
      <c r="FA13" s="1016"/>
      <c r="FB13" s="1016"/>
      <c r="FC13" s="1017"/>
      <c r="FD13" s="986"/>
      <c r="FE13" s="987"/>
      <c r="FF13" s="987"/>
      <c r="FG13" s="987"/>
      <c r="FH13" s="852"/>
      <c r="FI13" s="972"/>
      <c r="FJ13" s="990"/>
      <c r="FK13" s="852"/>
      <c r="FL13" s="538"/>
      <c r="FM13" s="972"/>
      <c r="FN13" s="851"/>
      <c r="FO13" s="851"/>
      <c r="FP13" s="852"/>
      <c r="FQ13" s="1007"/>
      <c r="FR13" s="1008"/>
      <c r="FS13" s="1008"/>
      <c r="FT13" s="1009"/>
      <c r="FU13" s="1015"/>
      <c r="FV13" s="1016"/>
      <c r="FW13" s="1016"/>
      <c r="FX13" s="1017"/>
      <c r="FY13" s="986"/>
      <c r="FZ13" s="987"/>
      <c r="GA13" s="987"/>
      <c r="GB13" s="987"/>
      <c r="GC13" s="852"/>
      <c r="GD13" s="972"/>
      <c r="GE13" s="990"/>
      <c r="GF13" s="852"/>
      <c r="GG13" s="484"/>
      <c r="GH13" s="972"/>
      <c r="GI13" s="851"/>
      <c r="GJ13" s="851"/>
      <c r="GK13" s="852"/>
      <c r="GL13" s="1007"/>
      <c r="GM13" s="1008"/>
      <c r="GN13" s="1008"/>
      <c r="GO13" s="1009"/>
      <c r="GP13" s="1015"/>
      <c r="GQ13" s="1016"/>
      <c r="GR13" s="1016"/>
      <c r="GS13" s="1017"/>
      <c r="GT13" s="986"/>
      <c r="GU13" s="987"/>
      <c r="GV13" s="987"/>
      <c r="GW13" s="987"/>
      <c r="GX13" s="852"/>
      <c r="GY13" s="972"/>
      <c r="GZ13" s="990"/>
      <c r="HA13" s="852"/>
      <c r="HB13" s="484"/>
      <c r="HC13" s="972"/>
      <c r="HD13" s="851"/>
      <c r="HE13" s="851"/>
      <c r="HF13" s="852"/>
      <c r="HG13" s="1038"/>
      <c r="HH13" s="1038"/>
      <c r="HI13" s="1038"/>
      <c r="HJ13" s="1038"/>
      <c r="HK13" s="1037"/>
      <c r="HL13" s="1037"/>
      <c r="HM13" s="1037"/>
      <c r="HN13" s="1037"/>
      <c r="HO13" s="986"/>
      <c r="HP13" s="1048"/>
      <c r="HQ13" s="1048"/>
      <c r="HR13" s="1048"/>
      <c r="HS13" s="851"/>
      <c r="HT13" s="1022"/>
      <c r="HU13" s="1023"/>
      <c r="HV13" s="1024"/>
      <c r="HW13" s="497"/>
      <c r="HX13" s="972"/>
      <c r="HY13" s="851"/>
      <c r="HZ13" s="851"/>
      <c r="IA13" s="852"/>
      <c r="IB13" s="1007"/>
      <c r="IC13" s="1008"/>
      <c r="ID13" s="1008"/>
      <c r="IE13" s="1009"/>
      <c r="IF13" s="1015"/>
      <c r="IG13" s="1016"/>
      <c r="IH13" s="1016"/>
      <c r="II13" s="1017"/>
      <c r="IJ13" s="986"/>
      <c r="IK13" s="987"/>
      <c r="IL13" s="987"/>
      <c r="IM13" s="987"/>
      <c r="IN13" s="852"/>
      <c r="IO13" s="972"/>
      <c r="IP13" s="990"/>
      <c r="IQ13" s="852"/>
      <c r="IR13" s="484"/>
      <c r="IS13" s="972"/>
      <c r="IT13" s="851"/>
      <c r="IU13" s="851"/>
      <c r="IV13" s="852"/>
      <c r="IW13" s="1012" t="s">
        <v>37</v>
      </c>
      <c r="IX13" s="1013"/>
      <c r="IY13" s="1013"/>
      <c r="IZ13" s="1014"/>
      <c r="JA13" s="1015">
        <v>880</v>
      </c>
      <c r="JB13" s="1016"/>
      <c r="JC13" s="1016"/>
      <c r="JD13" s="1017"/>
      <c r="JE13" s="986"/>
      <c r="JF13" s="1048"/>
      <c r="JG13" s="1048"/>
      <c r="JH13" s="1048"/>
      <c r="JI13" s="852"/>
      <c r="JJ13" s="972"/>
      <c r="JK13" s="851"/>
      <c r="JL13" s="852"/>
      <c r="JM13" s="484"/>
      <c r="JN13" s="972"/>
      <c r="JO13" s="851"/>
      <c r="JP13" s="851"/>
      <c r="JQ13" s="852"/>
      <c r="JR13" s="1007"/>
      <c r="JS13" s="1008"/>
      <c r="JT13" s="1008"/>
      <c r="JU13" s="1009"/>
      <c r="JV13" s="1015"/>
      <c r="JW13" s="1016"/>
      <c r="JX13" s="1016"/>
      <c r="JY13" s="1017"/>
      <c r="JZ13" s="986"/>
      <c r="KA13" s="1048"/>
      <c r="KB13" s="1048"/>
      <c r="KC13" s="1048"/>
      <c r="KD13" s="852"/>
      <c r="KE13" s="972"/>
      <c r="KF13" s="851"/>
      <c r="KG13" s="852"/>
      <c r="KH13" s="484"/>
      <c r="KI13" s="972"/>
      <c r="KJ13" s="851"/>
      <c r="KK13" s="851"/>
      <c r="KL13" s="852"/>
      <c r="KM13" s="1007"/>
      <c r="KN13" s="1008"/>
      <c r="KO13" s="1008"/>
      <c r="KP13" s="1009"/>
      <c r="KQ13" s="1015"/>
      <c r="KR13" s="1016"/>
      <c r="KS13" s="1016"/>
      <c r="KT13" s="1017"/>
      <c r="KU13" s="986"/>
      <c r="KV13" s="987"/>
      <c r="KW13" s="987"/>
      <c r="KX13" s="987"/>
      <c r="KY13" s="852"/>
      <c r="KZ13" s="972"/>
      <c r="LA13" s="990"/>
      <c r="LB13" s="852"/>
      <c r="LC13" s="484"/>
      <c r="LD13" s="972"/>
      <c r="LE13" s="851"/>
      <c r="LF13" s="851"/>
      <c r="LG13" s="852"/>
      <c r="LH13" s="1007"/>
      <c r="LI13" s="1008"/>
      <c r="LJ13" s="1008"/>
      <c r="LK13" s="1009"/>
      <c r="LL13" s="1015"/>
      <c r="LM13" s="1016"/>
      <c r="LN13" s="1016"/>
      <c r="LO13" s="1017"/>
      <c r="LP13" s="986"/>
      <c r="LQ13" s="987"/>
      <c r="LR13" s="987"/>
      <c r="LS13" s="987"/>
      <c r="LT13" s="852"/>
      <c r="LU13" s="972"/>
      <c r="LV13" s="990"/>
      <c r="LW13" s="852"/>
      <c r="LX13" s="484"/>
      <c r="LY13" s="972"/>
      <c r="LZ13" s="851"/>
      <c r="MA13" s="851"/>
      <c r="MB13" s="852"/>
      <c r="MC13" s="1038"/>
      <c r="MD13" s="1038"/>
      <c r="ME13" s="1038"/>
      <c r="MF13" s="1038"/>
      <c r="MG13" s="1037"/>
      <c r="MH13" s="1037"/>
      <c r="MI13" s="1037"/>
      <c r="MJ13" s="1037"/>
      <c r="MK13" s="986"/>
      <c r="ML13" s="1048"/>
      <c r="MM13" s="1048"/>
      <c r="MN13" s="1048"/>
      <c r="MO13" s="851"/>
      <c r="MP13" s="1022"/>
      <c r="MQ13" s="1023"/>
      <c r="MR13" s="1024"/>
      <c r="MS13" s="497"/>
      <c r="MT13" s="972"/>
      <c r="MU13" s="851"/>
      <c r="MV13" s="851"/>
      <c r="MW13" s="852"/>
      <c r="MX13" s="1007"/>
      <c r="MY13" s="1008"/>
      <c r="MZ13" s="1008"/>
      <c r="NA13" s="1009"/>
      <c r="NB13" s="1015"/>
      <c r="NC13" s="1016"/>
      <c r="ND13" s="1016"/>
      <c r="NE13" s="1017"/>
      <c r="NF13" s="986"/>
      <c r="NG13" s="987"/>
      <c r="NH13" s="987"/>
      <c r="NI13" s="987"/>
      <c r="NJ13" s="852"/>
      <c r="NK13" s="972"/>
      <c r="NL13" s="990"/>
      <c r="NM13" s="852"/>
    </row>
    <row r="14" spans="1:377" ht="26.25" customHeight="1">
      <c r="A14" s="972"/>
      <c r="B14" s="851"/>
      <c r="C14" s="851"/>
      <c r="D14" s="852"/>
      <c r="E14" s="1007"/>
      <c r="F14" s="1008"/>
      <c r="G14" s="1008"/>
      <c r="H14" s="1009"/>
      <c r="I14" s="1015"/>
      <c r="J14" s="1016"/>
      <c r="K14" s="1016"/>
      <c r="L14" s="1017"/>
      <c r="M14" s="986"/>
      <c r="N14" s="987"/>
      <c r="O14" s="987"/>
      <c r="P14" s="987"/>
      <c r="Q14" s="852"/>
      <c r="R14" s="972"/>
      <c r="S14" s="990"/>
      <c r="T14" s="852"/>
      <c r="U14" s="490"/>
      <c r="V14" s="972"/>
      <c r="W14" s="851"/>
      <c r="X14" s="851"/>
      <c r="Y14" s="852"/>
      <c r="Z14" s="1007"/>
      <c r="AA14" s="1008"/>
      <c r="AB14" s="1008"/>
      <c r="AC14" s="1009"/>
      <c r="AD14" s="1015"/>
      <c r="AE14" s="1016"/>
      <c r="AF14" s="1016"/>
      <c r="AG14" s="1017"/>
      <c r="AH14" s="986"/>
      <c r="AI14" s="987"/>
      <c r="AJ14" s="987"/>
      <c r="AK14" s="987"/>
      <c r="AL14" s="852"/>
      <c r="AM14" s="972"/>
      <c r="AN14" s="990"/>
      <c r="AO14" s="852"/>
      <c r="AP14" s="538"/>
      <c r="AQ14" s="972"/>
      <c r="AR14" s="851"/>
      <c r="AS14" s="851"/>
      <c r="AT14" s="852"/>
      <c r="AU14" s="1007"/>
      <c r="AV14" s="1008"/>
      <c r="AW14" s="1008"/>
      <c r="AX14" s="1009"/>
      <c r="AY14" s="1015"/>
      <c r="AZ14" s="1016"/>
      <c r="BA14" s="1016"/>
      <c r="BB14" s="1017"/>
      <c r="BC14" s="986"/>
      <c r="BD14" s="1048"/>
      <c r="BE14" s="1048"/>
      <c r="BF14" s="1048"/>
      <c r="BG14" s="852"/>
      <c r="BH14" s="972"/>
      <c r="BI14" s="851"/>
      <c r="BJ14" s="852"/>
      <c r="BK14" s="538"/>
      <c r="BL14" s="972"/>
      <c r="BM14" s="851"/>
      <c r="BN14" s="851"/>
      <c r="BO14" s="852"/>
      <c r="BP14" s="1007"/>
      <c r="BQ14" s="1008"/>
      <c r="BR14" s="1008"/>
      <c r="BS14" s="1009"/>
      <c r="BT14" s="1015"/>
      <c r="BU14" s="1016"/>
      <c r="BV14" s="1016"/>
      <c r="BW14" s="1017"/>
      <c r="BX14" s="986"/>
      <c r="BY14" s="987"/>
      <c r="BZ14" s="987"/>
      <c r="CA14" s="987"/>
      <c r="CB14" s="852"/>
      <c r="CC14" s="972"/>
      <c r="CD14" s="990"/>
      <c r="CE14" s="852"/>
      <c r="CF14" s="538"/>
      <c r="CG14" s="972"/>
      <c r="CH14" s="851"/>
      <c r="CI14" s="851"/>
      <c r="CJ14" s="852"/>
      <c r="CK14" s="1038"/>
      <c r="CL14" s="1038"/>
      <c r="CM14" s="1038"/>
      <c r="CN14" s="1038"/>
      <c r="CO14" s="1037"/>
      <c r="CP14" s="1037"/>
      <c r="CQ14" s="1037"/>
      <c r="CR14" s="1037"/>
      <c r="CS14" s="986"/>
      <c r="CT14" s="1048"/>
      <c r="CU14" s="1048"/>
      <c r="CV14" s="1048"/>
      <c r="CW14" s="851"/>
      <c r="CX14" s="1022"/>
      <c r="CY14" s="1023"/>
      <c r="CZ14" s="1024"/>
      <c r="DA14" s="559"/>
      <c r="DB14" s="972"/>
      <c r="DC14" s="851"/>
      <c r="DD14" s="851"/>
      <c r="DE14" s="852"/>
      <c r="DF14" s="1007"/>
      <c r="DG14" s="1008"/>
      <c r="DH14" s="1008"/>
      <c r="DI14" s="1009"/>
      <c r="DJ14" s="1015"/>
      <c r="DK14" s="1016"/>
      <c r="DL14" s="1016"/>
      <c r="DM14" s="1017"/>
      <c r="DN14" s="986"/>
      <c r="DO14" s="987"/>
      <c r="DP14" s="987"/>
      <c r="DQ14" s="987"/>
      <c r="DR14" s="852"/>
      <c r="DS14" s="972"/>
      <c r="DT14" s="990"/>
      <c r="DU14" s="852"/>
      <c r="DV14" s="538"/>
      <c r="DW14" s="972"/>
      <c r="DX14" s="851"/>
      <c r="DY14" s="851"/>
      <c r="DZ14" s="852"/>
      <c r="EA14" s="1007"/>
      <c r="EB14" s="1008"/>
      <c r="EC14" s="1008"/>
      <c r="ED14" s="1009"/>
      <c r="EE14" s="1015"/>
      <c r="EF14" s="1016"/>
      <c r="EG14" s="1016"/>
      <c r="EH14" s="1017"/>
      <c r="EI14" s="986"/>
      <c r="EJ14" s="987"/>
      <c r="EK14" s="987"/>
      <c r="EL14" s="987"/>
      <c r="EM14" s="852"/>
      <c r="EN14" s="972"/>
      <c r="EO14" s="990"/>
      <c r="EP14" s="852"/>
      <c r="EQ14" s="538"/>
      <c r="ER14" s="972"/>
      <c r="ES14" s="851"/>
      <c r="ET14" s="851"/>
      <c r="EU14" s="852"/>
      <c r="EV14" s="1007"/>
      <c r="EW14" s="1008"/>
      <c r="EX14" s="1008"/>
      <c r="EY14" s="1009"/>
      <c r="EZ14" s="1015"/>
      <c r="FA14" s="1016"/>
      <c r="FB14" s="1016"/>
      <c r="FC14" s="1017"/>
      <c r="FD14" s="986"/>
      <c r="FE14" s="987"/>
      <c r="FF14" s="987"/>
      <c r="FG14" s="987"/>
      <c r="FH14" s="852"/>
      <c r="FI14" s="972"/>
      <c r="FJ14" s="990"/>
      <c r="FK14" s="852"/>
      <c r="FL14" s="538"/>
      <c r="FM14" s="972"/>
      <c r="FN14" s="851"/>
      <c r="FO14" s="851"/>
      <c r="FP14" s="852"/>
      <c r="FQ14" s="1007"/>
      <c r="FR14" s="1008"/>
      <c r="FS14" s="1008"/>
      <c r="FT14" s="1009"/>
      <c r="FU14" s="1015"/>
      <c r="FV14" s="1016"/>
      <c r="FW14" s="1016"/>
      <c r="FX14" s="1017"/>
      <c r="FY14" s="986"/>
      <c r="FZ14" s="987"/>
      <c r="GA14" s="987"/>
      <c r="GB14" s="987"/>
      <c r="GC14" s="852"/>
      <c r="GD14" s="972"/>
      <c r="GE14" s="990"/>
      <c r="GF14" s="852"/>
      <c r="GG14" s="484"/>
      <c r="GH14" s="972"/>
      <c r="GI14" s="851"/>
      <c r="GJ14" s="851"/>
      <c r="GK14" s="852"/>
      <c r="GL14" s="1007"/>
      <c r="GM14" s="1008"/>
      <c r="GN14" s="1008"/>
      <c r="GO14" s="1009"/>
      <c r="GP14" s="1015"/>
      <c r="GQ14" s="1016"/>
      <c r="GR14" s="1016"/>
      <c r="GS14" s="1017"/>
      <c r="GT14" s="986"/>
      <c r="GU14" s="987"/>
      <c r="GV14" s="987"/>
      <c r="GW14" s="987"/>
      <c r="GX14" s="852"/>
      <c r="GY14" s="972"/>
      <c r="GZ14" s="990"/>
      <c r="HA14" s="852"/>
      <c r="HB14" s="484"/>
      <c r="HC14" s="972"/>
      <c r="HD14" s="851"/>
      <c r="HE14" s="851"/>
      <c r="HF14" s="852"/>
      <c r="HG14" s="1038"/>
      <c r="HH14" s="1038"/>
      <c r="HI14" s="1038"/>
      <c r="HJ14" s="1038"/>
      <c r="HK14" s="1037"/>
      <c r="HL14" s="1037"/>
      <c r="HM14" s="1037"/>
      <c r="HN14" s="1037"/>
      <c r="HO14" s="986"/>
      <c r="HP14" s="1048"/>
      <c r="HQ14" s="1048"/>
      <c r="HR14" s="1048"/>
      <c r="HS14" s="851"/>
      <c r="HT14" s="1022"/>
      <c r="HU14" s="1023"/>
      <c r="HV14" s="1024"/>
      <c r="HW14" s="497"/>
      <c r="HX14" s="972"/>
      <c r="HY14" s="851"/>
      <c r="HZ14" s="851"/>
      <c r="IA14" s="852"/>
      <c r="IB14" s="1007"/>
      <c r="IC14" s="1008"/>
      <c r="ID14" s="1008"/>
      <c r="IE14" s="1009"/>
      <c r="IF14" s="1015"/>
      <c r="IG14" s="1016"/>
      <c r="IH14" s="1016"/>
      <c r="II14" s="1017"/>
      <c r="IJ14" s="986"/>
      <c r="IK14" s="987"/>
      <c r="IL14" s="987"/>
      <c r="IM14" s="987"/>
      <c r="IN14" s="852"/>
      <c r="IO14" s="972"/>
      <c r="IP14" s="990"/>
      <c r="IQ14" s="852"/>
      <c r="IR14" s="484"/>
      <c r="IS14" s="972"/>
      <c r="IT14" s="851"/>
      <c r="IU14" s="851"/>
      <c r="IV14" s="852"/>
      <c r="IW14" s="1007"/>
      <c r="IX14" s="1008"/>
      <c r="IY14" s="1008"/>
      <c r="IZ14" s="1009"/>
      <c r="JA14" s="1015"/>
      <c r="JB14" s="1016"/>
      <c r="JC14" s="1016"/>
      <c r="JD14" s="1017"/>
      <c r="JE14" s="986"/>
      <c r="JF14" s="1048"/>
      <c r="JG14" s="1048"/>
      <c r="JH14" s="1048"/>
      <c r="JI14" s="852"/>
      <c r="JJ14" s="972"/>
      <c r="JK14" s="851"/>
      <c r="JL14" s="852"/>
      <c r="JM14" s="484"/>
      <c r="JN14" s="972"/>
      <c r="JO14" s="851"/>
      <c r="JP14" s="851"/>
      <c r="JQ14" s="852"/>
      <c r="JR14" s="1007"/>
      <c r="JS14" s="1008"/>
      <c r="JT14" s="1008"/>
      <c r="JU14" s="1009"/>
      <c r="JV14" s="1015"/>
      <c r="JW14" s="1016"/>
      <c r="JX14" s="1016"/>
      <c r="JY14" s="1017"/>
      <c r="JZ14" s="986"/>
      <c r="KA14" s="1048"/>
      <c r="KB14" s="1048"/>
      <c r="KC14" s="1048"/>
      <c r="KD14" s="852"/>
      <c r="KE14" s="972"/>
      <c r="KF14" s="851"/>
      <c r="KG14" s="852"/>
      <c r="KH14" s="484"/>
      <c r="KI14" s="972"/>
      <c r="KJ14" s="851"/>
      <c r="KK14" s="851"/>
      <c r="KL14" s="852"/>
      <c r="KM14" s="1007"/>
      <c r="KN14" s="1008"/>
      <c r="KO14" s="1008"/>
      <c r="KP14" s="1009"/>
      <c r="KQ14" s="1015"/>
      <c r="KR14" s="1016"/>
      <c r="KS14" s="1016"/>
      <c r="KT14" s="1017"/>
      <c r="KU14" s="986"/>
      <c r="KV14" s="987"/>
      <c r="KW14" s="987"/>
      <c r="KX14" s="987"/>
      <c r="KY14" s="852"/>
      <c r="KZ14" s="972"/>
      <c r="LA14" s="990"/>
      <c r="LB14" s="852"/>
      <c r="LC14" s="484"/>
      <c r="LD14" s="972"/>
      <c r="LE14" s="851"/>
      <c r="LF14" s="851"/>
      <c r="LG14" s="852"/>
      <c r="LH14" s="1007"/>
      <c r="LI14" s="1008"/>
      <c r="LJ14" s="1008"/>
      <c r="LK14" s="1009"/>
      <c r="LL14" s="1015"/>
      <c r="LM14" s="1016"/>
      <c r="LN14" s="1016"/>
      <c r="LO14" s="1017"/>
      <c r="LP14" s="986"/>
      <c r="LQ14" s="987"/>
      <c r="LR14" s="987"/>
      <c r="LS14" s="987"/>
      <c r="LT14" s="852"/>
      <c r="LU14" s="972"/>
      <c r="LV14" s="990"/>
      <c r="LW14" s="852"/>
      <c r="LX14" s="484"/>
      <c r="LY14" s="972"/>
      <c r="LZ14" s="851"/>
      <c r="MA14" s="851"/>
      <c r="MB14" s="852"/>
      <c r="MC14" s="1038"/>
      <c r="MD14" s="1038"/>
      <c r="ME14" s="1038"/>
      <c r="MF14" s="1038"/>
      <c r="MG14" s="1037"/>
      <c r="MH14" s="1037"/>
      <c r="MI14" s="1037"/>
      <c r="MJ14" s="1037"/>
      <c r="MK14" s="986"/>
      <c r="ML14" s="1048"/>
      <c r="MM14" s="1048"/>
      <c r="MN14" s="1048"/>
      <c r="MO14" s="851"/>
      <c r="MP14" s="1022"/>
      <c r="MQ14" s="1023"/>
      <c r="MR14" s="1024"/>
      <c r="MS14" s="497"/>
      <c r="MT14" s="972"/>
      <c r="MU14" s="851"/>
      <c r="MV14" s="851"/>
      <c r="MW14" s="852"/>
      <c r="MX14" s="1007"/>
      <c r="MY14" s="1008"/>
      <c r="MZ14" s="1008"/>
      <c r="NA14" s="1009"/>
      <c r="NB14" s="1015"/>
      <c r="NC14" s="1016"/>
      <c r="ND14" s="1016"/>
      <c r="NE14" s="1017"/>
      <c r="NF14" s="986"/>
      <c r="NG14" s="987"/>
      <c r="NH14" s="987"/>
      <c r="NI14" s="987"/>
      <c r="NJ14" s="852"/>
      <c r="NK14" s="972"/>
      <c r="NL14" s="990"/>
      <c r="NM14" s="852"/>
    </row>
    <row r="15" spans="1:377" ht="26.25" customHeight="1">
      <c r="A15" s="973"/>
      <c r="B15" s="974"/>
      <c r="C15" s="974"/>
      <c r="D15" s="870"/>
      <c r="E15" s="1007" t="s">
        <v>600</v>
      </c>
      <c r="F15" s="1008"/>
      <c r="G15" s="1008"/>
      <c r="H15" s="1009"/>
      <c r="I15" s="1015">
        <f>SUM(I11:L14)</f>
        <v>260080</v>
      </c>
      <c r="J15" s="1016"/>
      <c r="K15" s="1016"/>
      <c r="L15" s="1017"/>
      <c r="M15" s="988"/>
      <c r="N15" s="989"/>
      <c r="O15" s="989"/>
      <c r="P15" s="989"/>
      <c r="Q15" s="870"/>
      <c r="R15" s="973"/>
      <c r="S15" s="974"/>
      <c r="T15" s="870"/>
      <c r="U15" s="490"/>
      <c r="V15" s="973"/>
      <c r="W15" s="974"/>
      <c r="X15" s="974"/>
      <c r="Y15" s="870"/>
      <c r="Z15" s="1007" t="s">
        <v>600</v>
      </c>
      <c r="AA15" s="1008"/>
      <c r="AB15" s="1008"/>
      <c r="AC15" s="1009"/>
      <c r="AD15" s="1015">
        <f>SUM(AD11:AG14)</f>
        <v>1640</v>
      </c>
      <c r="AE15" s="1016"/>
      <c r="AF15" s="1016"/>
      <c r="AG15" s="1017"/>
      <c r="AH15" s="988"/>
      <c r="AI15" s="989"/>
      <c r="AJ15" s="989"/>
      <c r="AK15" s="989"/>
      <c r="AL15" s="870"/>
      <c r="AM15" s="973"/>
      <c r="AN15" s="974"/>
      <c r="AO15" s="870"/>
      <c r="AP15" s="538"/>
      <c r="AQ15" s="973"/>
      <c r="AR15" s="974"/>
      <c r="AS15" s="974"/>
      <c r="AT15" s="870"/>
      <c r="AU15" s="1007" t="s">
        <v>600</v>
      </c>
      <c r="AV15" s="1008"/>
      <c r="AW15" s="1008"/>
      <c r="AX15" s="1009"/>
      <c r="AY15" s="1015">
        <f>SUM(AY11:BB14)</f>
        <v>51640</v>
      </c>
      <c r="AZ15" s="1016"/>
      <c r="BA15" s="1016"/>
      <c r="BB15" s="1017"/>
      <c r="BC15" s="988"/>
      <c r="BD15" s="989"/>
      <c r="BE15" s="989"/>
      <c r="BF15" s="989"/>
      <c r="BG15" s="870"/>
      <c r="BH15" s="973"/>
      <c r="BI15" s="974"/>
      <c r="BJ15" s="870"/>
      <c r="BK15" s="538"/>
      <c r="BL15" s="973"/>
      <c r="BM15" s="974"/>
      <c r="BN15" s="974"/>
      <c r="BO15" s="870"/>
      <c r="BP15" s="1007" t="s">
        <v>600</v>
      </c>
      <c r="BQ15" s="1008"/>
      <c r="BR15" s="1008"/>
      <c r="BS15" s="1009"/>
      <c r="BT15" s="1015">
        <f>SUM(BT11:BW14)</f>
        <v>-5200</v>
      </c>
      <c r="BU15" s="1016"/>
      <c r="BV15" s="1016"/>
      <c r="BW15" s="1017"/>
      <c r="BX15" s="988"/>
      <c r="BY15" s="989"/>
      <c r="BZ15" s="989"/>
      <c r="CA15" s="989"/>
      <c r="CB15" s="870"/>
      <c r="CC15" s="973"/>
      <c r="CD15" s="974"/>
      <c r="CE15" s="870"/>
      <c r="CF15" s="538"/>
      <c r="CG15" s="973"/>
      <c r="CH15" s="974"/>
      <c r="CI15" s="974"/>
      <c r="CJ15" s="870"/>
      <c r="CK15" s="1007" t="s">
        <v>600</v>
      </c>
      <c r="CL15" s="1008"/>
      <c r="CM15" s="1008"/>
      <c r="CN15" s="1009"/>
      <c r="CO15" s="1015">
        <f>SUM(CO11:CR14)</f>
        <v>128880</v>
      </c>
      <c r="CP15" s="1016"/>
      <c r="CQ15" s="1016"/>
      <c r="CR15" s="1017"/>
      <c r="CS15" s="988"/>
      <c r="CT15" s="989"/>
      <c r="CU15" s="989"/>
      <c r="CV15" s="989"/>
      <c r="CW15" s="974"/>
      <c r="CX15" s="1025"/>
      <c r="CY15" s="1026"/>
      <c r="CZ15" s="1027"/>
      <c r="DA15" s="559"/>
      <c r="DB15" s="973"/>
      <c r="DC15" s="974"/>
      <c r="DD15" s="974"/>
      <c r="DE15" s="870"/>
      <c r="DF15" s="1007" t="s">
        <v>600</v>
      </c>
      <c r="DG15" s="1008"/>
      <c r="DH15" s="1008"/>
      <c r="DI15" s="1009"/>
      <c r="DJ15" s="1015">
        <f>SUM(DJ11:DM14)</f>
        <v>65680</v>
      </c>
      <c r="DK15" s="1016"/>
      <c r="DL15" s="1016"/>
      <c r="DM15" s="1017"/>
      <c r="DN15" s="988"/>
      <c r="DO15" s="989"/>
      <c r="DP15" s="989"/>
      <c r="DQ15" s="989"/>
      <c r="DR15" s="870"/>
      <c r="DS15" s="973"/>
      <c r="DT15" s="974"/>
      <c r="DU15" s="870"/>
      <c r="DV15" s="538"/>
      <c r="DW15" s="973"/>
      <c r="DX15" s="974"/>
      <c r="DY15" s="974"/>
      <c r="DZ15" s="870"/>
      <c r="EA15" s="1007" t="s">
        <v>600</v>
      </c>
      <c r="EB15" s="1008"/>
      <c r="EC15" s="1008"/>
      <c r="ED15" s="1009"/>
      <c r="EE15" s="1015">
        <f>SUM(EE11:EH14)</f>
        <v>108880</v>
      </c>
      <c r="EF15" s="1016"/>
      <c r="EG15" s="1016"/>
      <c r="EH15" s="1017"/>
      <c r="EI15" s="988"/>
      <c r="EJ15" s="989"/>
      <c r="EK15" s="989"/>
      <c r="EL15" s="989"/>
      <c r="EM15" s="870"/>
      <c r="EN15" s="973"/>
      <c r="EO15" s="974"/>
      <c r="EP15" s="870"/>
      <c r="EQ15" s="538"/>
      <c r="ER15" s="973"/>
      <c r="ES15" s="974"/>
      <c r="ET15" s="974"/>
      <c r="EU15" s="870"/>
      <c r="EV15" s="1007" t="s">
        <v>600</v>
      </c>
      <c r="EW15" s="1008"/>
      <c r="EX15" s="1008"/>
      <c r="EY15" s="1009"/>
      <c r="EZ15" s="1015">
        <f>SUM(EZ11:FC14)</f>
        <v>64800</v>
      </c>
      <c r="FA15" s="1016"/>
      <c r="FB15" s="1016"/>
      <c r="FC15" s="1017"/>
      <c r="FD15" s="988"/>
      <c r="FE15" s="989"/>
      <c r="FF15" s="989"/>
      <c r="FG15" s="989"/>
      <c r="FH15" s="870"/>
      <c r="FI15" s="973"/>
      <c r="FJ15" s="974"/>
      <c r="FK15" s="870"/>
      <c r="FL15" s="538"/>
      <c r="FM15" s="973"/>
      <c r="FN15" s="974"/>
      <c r="FO15" s="974"/>
      <c r="FP15" s="870"/>
      <c r="FQ15" s="1007" t="s">
        <v>600</v>
      </c>
      <c r="FR15" s="1008"/>
      <c r="FS15" s="1008"/>
      <c r="FT15" s="1009"/>
      <c r="FU15" s="1015">
        <f>SUM(FU11:FX14)</f>
        <v>238480</v>
      </c>
      <c r="FV15" s="1016"/>
      <c r="FW15" s="1016"/>
      <c r="FX15" s="1017"/>
      <c r="FY15" s="988"/>
      <c r="FZ15" s="989"/>
      <c r="GA15" s="989"/>
      <c r="GB15" s="989"/>
      <c r="GC15" s="870"/>
      <c r="GD15" s="973"/>
      <c r="GE15" s="974"/>
      <c r="GF15" s="870"/>
      <c r="GG15" s="484"/>
      <c r="GH15" s="973"/>
      <c r="GI15" s="974"/>
      <c r="GJ15" s="974"/>
      <c r="GK15" s="870"/>
      <c r="GL15" s="1007" t="s">
        <v>600</v>
      </c>
      <c r="GM15" s="1008"/>
      <c r="GN15" s="1008"/>
      <c r="GO15" s="1009"/>
      <c r="GP15" s="1015">
        <f>SUM(GP11:GS14)</f>
        <v>71080</v>
      </c>
      <c r="GQ15" s="1016"/>
      <c r="GR15" s="1016"/>
      <c r="GS15" s="1017"/>
      <c r="GT15" s="988"/>
      <c r="GU15" s="989"/>
      <c r="GV15" s="989"/>
      <c r="GW15" s="989"/>
      <c r="GX15" s="870"/>
      <c r="GY15" s="973"/>
      <c r="GZ15" s="974"/>
      <c r="HA15" s="870"/>
      <c r="HB15" s="484"/>
      <c r="HC15" s="973"/>
      <c r="HD15" s="974"/>
      <c r="HE15" s="974"/>
      <c r="HF15" s="870"/>
      <c r="HG15" s="1007" t="s">
        <v>600</v>
      </c>
      <c r="HH15" s="1008"/>
      <c r="HI15" s="1008"/>
      <c r="HJ15" s="1009"/>
      <c r="HK15" s="1015">
        <f>SUM(HK11:HN14)</f>
        <v>254930</v>
      </c>
      <c r="HL15" s="1016"/>
      <c r="HM15" s="1016"/>
      <c r="HN15" s="1017"/>
      <c r="HO15" s="988"/>
      <c r="HP15" s="989"/>
      <c r="HQ15" s="989"/>
      <c r="HR15" s="989"/>
      <c r="HS15" s="974"/>
      <c r="HT15" s="1025"/>
      <c r="HU15" s="1026"/>
      <c r="HV15" s="1027"/>
      <c r="HW15" s="497"/>
      <c r="HX15" s="973"/>
      <c r="HY15" s="974"/>
      <c r="HZ15" s="974"/>
      <c r="IA15" s="870"/>
      <c r="IB15" s="1007" t="s">
        <v>600</v>
      </c>
      <c r="IC15" s="1008"/>
      <c r="ID15" s="1008"/>
      <c r="IE15" s="1009"/>
      <c r="IF15" s="1015">
        <f>SUM(IF11:II14)</f>
        <v>18200</v>
      </c>
      <c r="IG15" s="1016"/>
      <c r="IH15" s="1016"/>
      <c r="II15" s="1017"/>
      <c r="IJ15" s="988"/>
      <c r="IK15" s="989"/>
      <c r="IL15" s="989"/>
      <c r="IM15" s="989"/>
      <c r="IN15" s="870"/>
      <c r="IO15" s="973"/>
      <c r="IP15" s="974"/>
      <c r="IQ15" s="870"/>
      <c r="IR15" s="484"/>
      <c r="IS15" s="973"/>
      <c r="IT15" s="974"/>
      <c r="IU15" s="974"/>
      <c r="IV15" s="870"/>
      <c r="IW15" s="1007" t="s">
        <v>600</v>
      </c>
      <c r="IX15" s="1008"/>
      <c r="IY15" s="1008"/>
      <c r="IZ15" s="1009"/>
      <c r="JA15" s="1015">
        <f>SUM(JA11:JD14)</f>
        <v>101780</v>
      </c>
      <c r="JB15" s="1016"/>
      <c r="JC15" s="1016"/>
      <c r="JD15" s="1017"/>
      <c r="JE15" s="988"/>
      <c r="JF15" s="989"/>
      <c r="JG15" s="989"/>
      <c r="JH15" s="989"/>
      <c r="JI15" s="870"/>
      <c r="JJ15" s="973"/>
      <c r="JK15" s="974"/>
      <c r="JL15" s="870"/>
      <c r="JM15" s="484"/>
      <c r="JN15" s="973"/>
      <c r="JO15" s="974"/>
      <c r="JP15" s="974"/>
      <c r="JQ15" s="870"/>
      <c r="JR15" s="1007" t="s">
        <v>600</v>
      </c>
      <c r="JS15" s="1008"/>
      <c r="JT15" s="1008"/>
      <c r="JU15" s="1009"/>
      <c r="JV15" s="1015">
        <f>SUM(JV11:JY14)</f>
        <v>86400</v>
      </c>
      <c r="JW15" s="1016"/>
      <c r="JX15" s="1016"/>
      <c r="JY15" s="1017"/>
      <c r="JZ15" s="988"/>
      <c r="KA15" s="989"/>
      <c r="KB15" s="989"/>
      <c r="KC15" s="989"/>
      <c r="KD15" s="870"/>
      <c r="KE15" s="973"/>
      <c r="KF15" s="974"/>
      <c r="KG15" s="870"/>
      <c r="KH15" s="484"/>
      <c r="KI15" s="973"/>
      <c r="KJ15" s="974"/>
      <c r="KK15" s="974"/>
      <c r="KL15" s="870"/>
      <c r="KM15" s="1007" t="s">
        <v>600</v>
      </c>
      <c r="KN15" s="1008"/>
      <c r="KO15" s="1008"/>
      <c r="KP15" s="1009"/>
      <c r="KQ15" s="1015">
        <f>SUM(KQ11:KT14)</f>
        <v>124910</v>
      </c>
      <c r="KR15" s="1016"/>
      <c r="KS15" s="1016"/>
      <c r="KT15" s="1017"/>
      <c r="KU15" s="988"/>
      <c r="KV15" s="989"/>
      <c r="KW15" s="989"/>
      <c r="KX15" s="989"/>
      <c r="KY15" s="870"/>
      <c r="KZ15" s="973"/>
      <c r="LA15" s="974"/>
      <c r="LB15" s="870"/>
      <c r="LC15" s="484"/>
      <c r="LD15" s="973"/>
      <c r="LE15" s="974"/>
      <c r="LF15" s="974"/>
      <c r="LG15" s="870"/>
      <c r="LH15" s="1007" t="s">
        <v>600</v>
      </c>
      <c r="LI15" s="1008"/>
      <c r="LJ15" s="1008"/>
      <c r="LK15" s="1009"/>
      <c r="LL15" s="1015">
        <f>SUM(LL11:LO14)</f>
        <v>864</v>
      </c>
      <c r="LM15" s="1016"/>
      <c r="LN15" s="1016"/>
      <c r="LO15" s="1017"/>
      <c r="LP15" s="988"/>
      <c r="LQ15" s="989"/>
      <c r="LR15" s="989"/>
      <c r="LS15" s="989"/>
      <c r="LT15" s="870"/>
      <c r="LU15" s="973"/>
      <c r="LV15" s="974"/>
      <c r="LW15" s="870"/>
      <c r="LX15" s="484"/>
      <c r="LY15" s="973"/>
      <c r="LZ15" s="974"/>
      <c r="MA15" s="974"/>
      <c r="MB15" s="870"/>
      <c r="MC15" s="1007" t="s">
        <v>600</v>
      </c>
      <c r="MD15" s="1008"/>
      <c r="ME15" s="1008"/>
      <c r="MF15" s="1009"/>
      <c r="MG15" s="1015">
        <f>SUM(MG11:MJ14)</f>
        <v>880</v>
      </c>
      <c r="MH15" s="1016"/>
      <c r="MI15" s="1016"/>
      <c r="MJ15" s="1017"/>
      <c r="MK15" s="988"/>
      <c r="ML15" s="989"/>
      <c r="MM15" s="989"/>
      <c r="MN15" s="989"/>
      <c r="MO15" s="974"/>
      <c r="MP15" s="1025"/>
      <c r="MQ15" s="1026"/>
      <c r="MR15" s="1027"/>
      <c r="MS15" s="497"/>
      <c r="MT15" s="973"/>
      <c r="MU15" s="974"/>
      <c r="MV15" s="974"/>
      <c r="MW15" s="870"/>
      <c r="MX15" s="1007" t="s">
        <v>600</v>
      </c>
      <c r="MY15" s="1008"/>
      <c r="MZ15" s="1008"/>
      <c r="NA15" s="1009"/>
      <c r="NB15" s="1015">
        <f>SUM(NB11:NE14)</f>
        <v>0</v>
      </c>
      <c r="NC15" s="1016"/>
      <c r="ND15" s="1016"/>
      <c r="NE15" s="1017"/>
      <c r="NF15" s="988"/>
      <c r="NG15" s="989"/>
      <c r="NH15" s="989"/>
      <c r="NI15" s="989"/>
      <c r="NJ15" s="870"/>
      <c r="NK15" s="973"/>
      <c r="NL15" s="974"/>
      <c r="NM15" s="870"/>
    </row>
    <row r="16" spans="1:377" ht="12.75" customHeight="1">
      <c r="A16" s="971" t="s">
        <v>91</v>
      </c>
      <c r="B16" s="971"/>
      <c r="C16" s="971"/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  <c r="O16" s="971"/>
      <c r="P16" s="971"/>
      <c r="Q16" s="971"/>
      <c r="R16" s="971"/>
      <c r="S16" s="971"/>
      <c r="T16" s="869"/>
      <c r="U16" s="490"/>
      <c r="V16" s="971" t="s">
        <v>91</v>
      </c>
      <c r="W16" s="971"/>
      <c r="X16" s="971"/>
      <c r="Y16" s="971"/>
      <c r="Z16" s="971"/>
      <c r="AA16" s="971"/>
      <c r="AB16" s="971"/>
      <c r="AC16" s="971"/>
      <c r="AD16" s="971"/>
      <c r="AE16" s="971"/>
      <c r="AF16" s="971"/>
      <c r="AG16" s="971"/>
      <c r="AH16" s="971"/>
      <c r="AI16" s="971"/>
      <c r="AJ16" s="971"/>
      <c r="AK16" s="971"/>
      <c r="AL16" s="971"/>
      <c r="AM16" s="971"/>
      <c r="AN16" s="971"/>
      <c r="AO16" s="869"/>
      <c r="AP16" s="538"/>
      <c r="AQ16" s="970" t="s">
        <v>91</v>
      </c>
      <c r="AR16" s="971"/>
      <c r="AS16" s="971"/>
      <c r="AT16" s="971"/>
      <c r="AU16" s="971"/>
      <c r="AV16" s="971"/>
      <c r="AW16" s="971"/>
      <c r="AX16" s="971"/>
      <c r="AY16" s="971"/>
      <c r="AZ16" s="971"/>
      <c r="BA16" s="971"/>
      <c r="BB16" s="971"/>
      <c r="BC16" s="971"/>
      <c r="BD16" s="971"/>
      <c r="BE16" s="971"/>
      <c r="BF16" s="971"/>
      <c r="BG16" s="971"/>
      <c r="BH16" s="971"/>
      <c r="BI16" s="971"/>
      <c r="BJ16" s="869"/>
      <c r="BK16" s="538"/>
      <c r="BL16" s="970" t="s">
        <v>91</v>
      </c>
      <c r="BM16" s="971"/>
      <c r="BN16" s="971"/>
      <c r="BO16" s="971"/>
      <c r="BP16" s="971"/>
      <c r="BQ16" s="971"/>
      <c r="BR16" s="971"/>
      <c r="BS16" s="971"/>
      <c r="BT16" s="971"/>
      <c r="BU16" s="971"/>
      <c r="BV16" s="971"/>
      <c r="BW16" s="971"/>
      <c r="BX16" s="971"/>
      <c r="BY16" s="971"/>
      <c r="BZ16" s="971"/>
      <c r="CA16" s="971"/>
      <c r="CB16" s="971"/>
      <c r="CC16" s="971"/>
      <c r="CD16" s="971"/>
      <c r="CE16" s="869"/>
      <c r="CF16" s="538"/>
      <c r="CG16" s="972" t="s">
        <v>91</v>
      </c>
      <c r="CH16" s="851"/>
      <c r="CI16" s="851"/>
      <c r="CJ16" s="851"/>
      <c r="CK16" s="851"/>
      <c r="CL16" s="851"/>
      <c r="CM16" s="851"/>
      <c r="CN16" s="851"/>
      <c r="CO16" s="851"/>
      <c r="CP16" s="851"/>
      <c r="CQ16" s="851"/>
      <c r="CR16" s="851"/>
      <c r="CS16" s="851"/>
      <c r="CT16" s="851"/>
      <c r="CU16" s="851"/>
      <c r="CV16" s="851"/>
      <c r="CW16" s="851"/>
      <c r="CX16" s="851"/>
      <c r="CY16" s="851"/>
      <c r="CZ16" s="852"/>
      <c r="DA16" s="538"/>
      <c r="DB16" s="972" t="s">
        <v>91</v>
      </c>
      <c r="DC16" s="851"/>
      <c r="DD16" s="851"/>
      <c r="DE16" s="851"/>
      <c r="DF16" s="851"/>
      <c r="DG16" s="851"/>
      <c r="DH16" s="851"/>
      <c r="DI16" s="851"/>
      <c r="DJ16" s="851"/>
      <c r="DK16" s="851"/>
      <c r="DL16" s="851"/>
      <c r="DM16" s="851"/>
      <c r="DN16" s="851"/>
      <c r="DO16" s="851"/>
      <c r="DP16" s="851"/>
      <c r="DQ16" s="851"/>
      <c r="DR16" s="851"/>
      <c r="DS16" s="851"/>
      <c r="DT16" s="851"/>
      <c r="DU16" s="852"/>
      <c r="DV16" s="538"/>
      <c r="DW16" s="970" t="s">
        <v>91</v>
      </c>
      <c r="DX16" s="971"/>
      <c r="DY16" s="971"/>
      <c r="DZ16" s="971"/>
      <c r="EA16" s="971"/>
      <c r="EB16" s="971"/>
      <c r="EC16" s="971"/>
      <c r="ED16" s="971"/>
      <c r="EE16" s="971"/>
      <c r="EF16" s="971"/>
      <c r="EG16" s="971"/>
      <c r="EH16" s="971"/>
      <c r="EI16" s="971"/>
      <c r="EJ16" s="971"/>
      <c r="EK16" s="971"/>
      <c r="EL16" s="971"/>
      <c r="EM16" s="971"/>
      <c r="EN16" s="971"/>
      <c r="EO16" s="971"/>
      <c r="EP16" s="869"/>
      <c r="EQ16" s="538"/>
      <c r="ER16" s="970" t="s">
        <v>91</v>
      </c>
      <c r="ES16" s="971"/>
      <c r="ET16" s="971"/>
      <c r="EU16" s="971"/>
      <c r="EV16" s="971"/>
      <c r="EW16" s="971"/>
      <c r="EX16" s="971"/>
      <c r="EY16" s="971"/>
      <c r="EZ16" s="971"/>
      <c r="FA16" s="971"/>
      <c r="FB16" s="971"/>
      <c r="FC16" s="971"/>
      <c r="FD16" s="971"/>
      <c r="FE16" s="971"/>
      <c r="FF16" s="971"/>
      <c r="FG16" s="971"/>
      <c r="FH16" s="971"/>
      <c r="FI16" s="971"/>
      <c r="FJ16" s="971"/>
      <c r="FK16" s="869"/>
      <c r="FL16" s="538"/>
      <c r="FM16" s="970" t="s">
        <v>91</v>
      </c>
      <c r="FN16" s="971"/>
      <c r="FO16" s="971"/>
      <c r="FP16" s="971"/>
      <c r="FQ16" s="971"/>
      <c r="FR16" s="971"/>
      <c r="FS16" s="971"/>
      <c r="FT16" s="971"/>
      <c r="FU16" s="971"/>
      <c r="FV16" s="971"/>
      <c r="FW16" s="971"/>
      <c r="FX16" s="971"/>
      <c r="FY16" s="971"/>
      <c r="FZ16" s="971"/>
      <c r="GA16" s="971"/>
      <c r="GB16" s="971"/>
      <c r="GC16" s="971"/>
      <c r="GD16" s="971"/>
      <c r="GE16" s="971"/>
      <c r="GF16" s="869"/>
      <c r="GG16" s="484"/>
      <c r="GH16" s="970" t="s">
        <v>91</v>
      </c>
      <c r="GI16" s="971"/>
      <c r="GJ16" s="971"/>
      <c r="GK16" s="971"/>
      <c r="GL16" s="971"/>
      <c r="GM16" s="971"/>
      <c r="GN16" s="971"/>
      <c r="GO16" s="971"/>
      <c r="GP16" s="971"/>
      <c r="GQ16" s="971"/>
      <c r="GR16" s="971"/>
      <c r="GS16" s="971"/>
      <c r="GT16" s="971"/>
      <c r="GU16" s="971"/>
      <c r="GV16" s="971"/>
      <c r="GW16" s="971"/>
      <c r="GX16" s="971"/>
      <c r="GY16" s="971"/>
      <c r="GZ16" s="971"/>
      <c r="HA16" s="869"/>
      <c r="HB16" s="484"/>
      <c r="HC16" s="972" t="s">
        <v>91</v>
      </c>
      <c r="HD16" s="851"/>
      <c r="HE16" s="851"/>
      <c r="HF16" s="851"/>
      <c r="HG16" s="851"/>
      <c r="HH16" s="851"/>
      <c r="HI16" s="851"/>
      <c r="HJ16" s="851"/>
      <c r="HK16" s="851"/>
      <c r="HL16" s="851"/>
      <c r="HM16" s="851"/>
      <c r="HN16" s="851"/>
      <c r="HO16" s="851"/>
      <c r="HP16" s="851"/>
      <c r="HQ16" s="851"/>
      <c r="HR16" s="851"/>
      <c r="HS16" s="851"/>
      <c r="HT16" s="851"/>
      <c r="HU16" s="851"/>
      <c r="HV16" s="852"/>
      <c r="HW16" s="484"/>
      <c r="HX16" s="972" t="s">
        <v>91</v>
      </c>
      <c r="HY16" s="851"/>
      <c r="HZ16" s="851"/>
      <c r="IA16" s="851"/>
      <c r="IB16" s="851"/>
      <c r="IC16" s="851"/>
      <c r="ID16" s="851"/>
      <c r="IE16" s="851"/>
      <c r="IF16" s="851"/>
      <c r="IG16" s="851"/>
      <c r="IH16" s="851"/>
      <c r="II16" s="851"/>
      <c r="IJ16" s="851"/>
      <c r="IK16" s="851"/>
      <c r="IL16" s="851"/>
      <c r="IM16" s="851"/>
      <c r="IN16" s="851"/>
      <c r="IO16" s="851"/>
      <c r="IP16" s="851"/>
      <c r="IQ16" s="852"/>
      <c r="IR16" s="484"/>
      <c r="IS16" s="970" t="s">
        <v>91</v>
      </c>
      <c r="IT16" s="971"/>
      <c r="IU16" s="971"/>
      <c r="IV16" s="971"/>
      <c r="IW16" s="971"/>
      <c r="IX16" s="971"/>
      <c r="IY16" s="971"/>
      <c r="IZ16" s="971"/>
      <c r="JA16" s="971"/>
      <c r="JB16" s="971"/>
      <c r="JC16" s="971"/>
      <c r="JD16" s="971"/>
      <c r="JE16" s="971"/>
      <c r="JF16" s="971"/>
      <c r="JG16" s="971"/>
      <c r="JH16" s="971"/>
      <c r="JI16" s="971"/>
      <c r="JJ16" s="971"/>
      <c r="JK16" s="971"/>
      <c r="JL16" s="869"/>
      <c r="JM16" s="484"/>
      <c r="JN16" s="970" t="s">
        <v>91</v>
      </c>
      <c r="JO16" s="971"/>
      <c r="JP16" s="971"/>
      <c r="JQ16" s="971"/>
      <c r="JR16" s="971"/>
      <c r="JS16" s="971"/>
      <c r="JT16" s="971"/>
      <c r="JU16" s="971"/>
      <c r="JV16" s="971"/>
      <c r="JW16" s="971"/>
      <c r="JX16" s="971"/>
      <c r="JY16" s="971"/>
      <c r="JZ16" s="971"/>
      <c r="KA16" s="971"/>
      <c r="KB16" s="971"/>
      <c r="KC16" s="971"/>
      <c r="KD16" s="971"/>
      <c r="KE16" s="971"/>
      <c r="KF16" s="971"/>
      <c r="KG16" s="869"/>
      <c r="KH16" s="484"/>
      <c r="KI16" s="970" t="s">
        <v>91</v>
      </c>
      <c r="KJ16" s="971"/>
      <c r="KK16" s="971"/>
      <c r="KL16" s="971"/>
      <c r="KM16" s="971"/>
      <c r="KN16" s="971"/>
      <c r="KO16" s="971"/>
      <c r="KP16" s="971"/>
      <c r="KQ16" s="971"/>
      <c r="KR16" s="971"/>
      <c r="KS16" s="971"/>
      <c r="KT16" s="971"/>
      <c r="KU16" s="971"/>
      <c r="KV16" s="971"/>
      <c r="KW16" s="971"/>
      <c r="KX16" s="971"/>
      <c r="KY16" s="971"/>
      <c r="KZ16" s="971"/>
      <c r="LA16" s="971"/>
      <c r="LB16" s="869"/>
      <c r="LC16" s="484"/>
      <c r="LD16" s="970" t="s">
        <v>91</v>
      </c>
      <c r="LE16" s="971"/>
      <c r="LF16" s="971"/>
      <c r="LG16" s="971"/>
      <c r="LH16" s="971"/>
      <c r="LI16" s="971"/>
      <c r="LJ16" s="971"/>
      <c r="LK16" s="971"/>
      <c r="LL16" s="971"/>
      <c r="LM16" s="971"/>
      <c r="LN16" s="971"/>
      <c r="LO16" s="971"/>
      <c r="LP16" s="971"/>
      <c r="LQ16" s="971"/>
      <c r="LR16" s="971"/>
      <c r="LS16" s="971"/>
      <c r="LT16" s="971"/>
      <c r="LU16" s="971"/>
      <c r="LV16" s="971"/>
      <c r="LW16" s="869"/>
      <c r="LX16" s="484"/>
      <c r="LY16" s="972" t="s">
        <v>91</v>
      </c>
      <c r="LZ16" s="851"/>
      <c r="MA16" s="851"/>
      <c r="MB16" s="851"/>
      <c r="MC16" s="851"/>
      <c r="MD16" s="851"/>
      <c r="ME16" s="851"/>
      <c r="MF16" s="851"/>
      <c r="MG16" s="851"/>
      <c r="MH16" s="851"/>
      <c r="MI16" s="851"/>
      <c r="MJ16" s="851"/>
      <c r="MK16" s="851"/>
      <c r="ML16" s="851"/>
      <c r="MM16" s="851"/>
      <c r="MN16" s="851"/>
      <c r="MO16" s="851"/>
      <c r="MP16" s="851"/>
      <c r="MQ16" s="851"/>
      <c r="MR16" s="852"/>
      <c r="MS16" s="484"/>
      <c r="MT16" s="972" t="s">
        <v>91</v>
      </c>
      <c r="MU16" s="851"/>
      <c r="MV16" s="851"/>
      <c r="MW16" s="851"/>
      <c r="MX16" s="851"/>
      <c r="MY16" s="851"/>
      <c r="MZ16" s="851"/>
      <c r="NA16" s="851"/>
      <c r="NB16" s="851"/>
      <c r="NC16" s="851"/>
      <c r="ND16" s="851"/>
      <c r="NE16" s="851"/>
      <c r="NF16" s="851"/>
      <c r="NG16" s="851"/>
      <c r="NH16" s="851"/>
      <c r="NI16" s="851"/>
      <c r="NJ16" s="851"/>
      <c r="NK16" s="851"/>
      <c r="NL16" s="851"/>
      <c r="NM16" s="852"/>
    </row>
    <row r="17" spans="1:377" ht="12.75" customHeight="1">
      <c r="A17" s="851"/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851"/>
      <c r="S17" s="851"/>
      <c r="T17" s="852"/>
      <c r="U17" s="490"/>
      <c r="V17" s="851"/>
      <c r="W17" s="851"/>
      <c r="X17" s="851"/>
      <c r="Y17" s="851"/>
      <c r="Z17" s="851"/>
      <c r="AA17" s="851"/>
      <c r="AB17" s="851"/>
      <c r="AC17" s="851"/>
      <c r="AD17" s="851"/>
      <c r="AE17" s="851"/>
      <c r="AF17" s="851"/>
      <c r="AG17" s="851"/>
      <c r="AH17" s="851"/>
      <c r="AI17" s="851"/>
      <c r="AJ17" s="851"/>
      <c r="AK17" s="851"/>
      <c r="AL17" s="851"/>
      <c r="AM17" s="851"/>
      <c r="AN17" s="851"/>
      <c r="AO17" s="852"/>
      <c r="AP17" s="538"/>
      <c r="AQ17" s="973"/>
      <c r="AR17" s="974"/>
      <c r="AS17" s="974"/>
      <c r="AT17" s="974"/>
      <c r="AU17" s="974"/>
      <c r="AV17" s="974"/>
      <c r="AW17" s="974"/>
      <c r="AX17" s="974"/>
      <c r="AY17" s="974"/>
      <c r="AZ17" s="974"/>
      <c r="BA17" s="974"/>
      <c r="BB17" s="974"/>
      <c r="BC17" s="974"/>
      <c r="BD17" s="974"/>
      <c r="BE17" s="974"/>
      <c r="BF17" s="974"/>
      <c r="BG17" s="974"/>
      <c r="BH17" s="974"/>
      <c r="BI17" s="974"/>
      <c r="BJ17" s="870"/>
      <c r="BK17" s="538"/>
      <c r="BL17" s="973"/>
      <c r="BM17" s="974"/>
      <c r="BN17" s="974"/>
      <c r="BO17" s="974"/>
      <c r="BP17" s="974"/>
      <c r="BQ17" s="974"/>
      <c r="BR17" s="974"/>
      <c r="BS17" s="974"/>
      <c r="BT17" s="974"/>
      <c r="BU17" s="974"/>
      <c r="BV17" s="974"/>
      <c r="BW17" s="974"/>
      <c r="BX17" s="974"/>
      <c r="BY17" s="974"/>
      <c r="BZ17" s="974"/>
      <c r="CA17" s="974"/>
      <c r="CB17" s="974"/>
      <c r="CC17" s="974"/>
      <c r="CD17" s="974"/>
      <c r="CE17" s="870"/>
      <c r="CF17" s="538"/>
      <c r="CG17" s="972"/>
      <c r="CH17" s="851"/>
      <c r="CI17" s="851"/>
      <c r="CJ17" s="851"/>
      <c r="CK17" s="851"/>
      <c r="CL17" s="851"/>
      <c r="CM17" s="851"/>
      <c r="CN17" s="851"/>
      <c r="CO17" s="851"/>
      <c r="CP17" s="851"/>
      <c r="CQ17" s="851"/>
      <c r="CR17" s="851"/>
      <c r="CS17" s="851"/>
      <c r="CT17" s="851"/>
      <c r="CU17" s="851"/>
      <c r="CV17" s="851"/>
      <c r="CW17" s="851"/>
      <c r="CX17" s="851"/>
      <c r="CY17" s="851"/>
      <c r="CZ17" s="852"/>
      <c r="DA17" s="538"/>
      <c r="DB17" s="972"/>
      <c r="DC17" s="851"/>
      <c r="DD17" s="851"/>
      <c r="DE17" s="851"/>
      <c r="DF17" s="851"/>
      <c r="DG17" s="851"/>
      <c r="DH17" s="851"/>
      <c r="DI17" s="851"/>
      <c r="DJ17" s="851"/>
      <c r="DK17" s="851"/>
      <c r="DL17" s="851"/>
      <c r="DM17" s="851"/>
      <c r="DN17" s="851"/>
      <c r="DO17" s="851"/>
      <c r="DP17" s="851"/>
      <c r="DQ17" s="851"/>
      <c r="DR17" s="851"/>
      <c r="DS17" s="851"/>
      <c r="DT17" s="851"/>
      <c r="DU17" s="852"/>
      <c r="DV17" s="538"/>
      <c r="DW17" s="973"/>
      <c r="DX17" s="974"/>
      <c r="DY17" s="974"/>
      <c r="DZ17" s="974"/>
      <c r="EA17" s="974"/>
      <c r="EB17" s="974"/>
      <c r="EC17" s="974"/>
      <c r="ED17" s="974"/>
      <c r="EE17" s="974"/>
      <c r="EF17" s="974"/>
      <c r="EG17" s="974"/>
      <c r="EH17" s="974"/>
      <c r="EI17" s="974"/>
      <c r="EJ17" s="974"/>
      <c r="EK17" s="974"/>
      <c r="EL17" s="974"/>
      <c r="EM17" s="974"/>
      <c r="EN17" s="974"/>
      <c r="EO17" s="974"/>
      <c r="EP17" s="870"/>
      <c r="EQ17" s="538"/>
      <c r="ER17" s="973"/>
      <c r="ES17" s="974"/>
      <c r="ET17" s="974"/>
      <c r="EU17" s="974"/>
      <c r="EV17" s="974"/>
      <c r="EW17" s="974"/>
      <c r="EX17" s="974"/>
      <c r="EY17" s="974"/>
      <c r="EZ17" s="974"/>
      <c r="FA17" s="974"/>
      <c r="FB17" s="974"/>
      <c r="FC17" s="974"/>
      <c r="FD17" s="974"/>
      <c r="FE17" s="974"/>
      <c r="FF17" s="974"/>
      <c r="FG17" s="974"/>
      <c r="FH17" s="974"/>
      <c r="FI17" s="974"/>
      <c r="FJ17" s="974"/>
      <c r="FK17" s="870"/>
      <c r="FL17" s="538"/>
      <c r="FM17" s="973"/>
      <c r="FN17" s="974"/>
      <c r="FO17" s="974"/>
      <c r="FP17" s="974"/>
      <c r="FQ17" s="974"/>
      <c r="FR17" s="974"/>
      <c r="FS17" s="974"/>
      <c r="FT17" s="974"/>
      <c r="FU17" s="974"/>
      <c r="FV17" s="974"/>
      <c r="FW17" s="974"/>
      <c r="FX17" s="974"/>
      <c r="FY17" s="974"/>
      <c r="FZ17" s="974"/>
      <c r="GA17" s="974"/>
      <c r="GB17" s="974"/>
      <c r="GC17" s="974"/>
      <c r="GD17" s="974"/>
      <c r="GE17" s="974"/>
      <c r="GF17" s="870"/>
      <c r="GG17" s="484"/>
      <c r="GH17" s="973"/>
      <c r="GI17" s="974"/>
      <c r="GJ17" s="974"/>
      <c r="GK17" s="974"/>
      <c r="GL17" s="974"/>
      <c r="GM17" s="974"/>
      <c r="GN17" s="974"/>
      <c r="GO17" s="974"/>
      <c r="GP17" s="974"/>
      <c r="GQ17" s="974"/>
      <c r="GR17" s="974"/>
      <c r="GS17" s="974"/>
      <c r="GT17" s="974"/>
      <c r="GU17" s="974"/>
      <c r="GV17" s="974"/>
      <c r="GW17" s="974"/>
      <c r="GX17" s="974"/>
      <c r="GY17" s="974"/>
      <c r="GZ17" s="974"/>
      <c r="HA17" s="870"/>
      <c r="HB17" s="484"/>
      <c r="HC17" s="972"/>
      <c r="HD17" s="851"/>
      <c r="HE17" s="851"/>
      <c r="HF17" s="851"/>
      <c r="HG17" s="851"/>
      <c r="HH17" s="851"/>
      <c r="HI17" s="851"/>
      <c r="HJ17" s="851"/>
      <c r="HK17" s="851"/>
      <c r="HL17" s="851"/>
      <c r="HM17" s="851"/>
      <c r="HN17" s="851"/>
      <c r="HO17" s="851"/>
      <c r="HP17" s="851"/>
      <c r="HQ17" s="851"/>
      <c r="HR17" s="851"/>
      <c r="HS17" s="851"/>
      <c r="HT17" s="851"/>
      <c r="HU17" s="851"/>
      <c r="HV17" s="852"/>
      <c r="HW17" s="484"/>
      <c r="HX17" s="972"/>
      <c r="HY17" s="851"/>
      <c r="HZ17" s="851"/>
      <c r="IA17" s="851"/>
      <c r="IB17" s="851"/>
      <c r="IC17" s="851"/>
      <c r="ID17" s="851"/>
      <c r="IE17" s="851"/>
      <c r="IF17" s="851"/>
      <c r="IG17" s="851"/>
      <c r="IH17" s="851"/>
      <c r="II17" s="851"/>
      <c r="IJ17" s="851"/>
      <c r="IK17" s="851"/>
      <c r="IL17" s="851"/>
      <c r="IM17" s="851"/>
      <c r="IN17" s="851"/>
      <c r="IO17" s="851"/>
      <c r="IP17" s="851"/>
      <c r="IQ17" s="852"/>
      <c r="IR17" s="484"/>
      <c r="IS17" s="972"/>
      <c r="IT17" s="851"/>
      <c r="IU17" s="851"/>
      <c r="IV17" s="851"/>
      <c r="IW17" s="851"/>
      <c r="IX17" s="851"/>
      <c r="IY17" s="851"/>
      <c r="IZ17" s="851"/>
      <c r="JA17" s="851"/>
      <c r="JB17" s="851"/>
      <c r="JC17" s="851"/>
      <c r="JD17" s="851"/>
      <c r="JE17" s="851"/>
      <c r="JF17" s="851"/>
      <c r="JG17" s="851"/>
      <c r="JH17" s="851"/>
      <c r="JI17" s="851"/>
      <c r="JJ17" s="851"/>
      <c r="JK17" s="851"/>
      <c r="JL17" s="852"/>
      <c r="JM17" s="484"/>
      <c r="JN17" s="972"/>
      <c r="JO17" s="851"/>
      <c r="JP17" s="851"/>
      <c r="JQ17" s="851"/>
      <c r="JR17" s="851"/>
      <c r="JS17" s="851"/>
      <c r="JT17" s="851"/>
      <c r="JU17" s="851"/>
      <c r="JV17" s="851"/>
      <c r="JW17" s="851"/>
      <c r="JX17" s="851"/>
      <c r="JY17" s="851"/>
      <c r="JZ17" s="851"/>
      <c r="KA17" s="851"/>
      <c r="KB17" s="851"/>
      <c r="KC17" s="851"/>
      <c r="KD17" s="851"/>
      <c r="KE17" s="851"/>
      <c r="KF17" s="851"/>
      <c r="KG17" s="852"/>
      <c r="KH17" s="484"/>
      <c r="KI17" s="973"/>
      <c r="KJ17" s="974"/>
      <c r="KK17" s="974"/>
      <c r="KL17" s="974"/>
      <c r="KM17" s="974"/>
      <c r="KN17" s="974"/>
      <c r="KO17" s="974"/>
      <c r="KP17" s="974"/>
      <c r="KQ17" s="974"/>
      <c r="KR17" s="974"/>
      <c r="KS17" s="974"/>
      <c r="KT17" s="974"/>
      <c r="KU17" s="974"/>
      <c r="KV17" s="974"/>
      <c r="KW17" s="974"/>
      <c r="KX17" s="974"/>
      <c r="KY17" s="974"/>
      <c r="KZ17" s="974"/>
      <c r="LA17" s="974"/>
      <c r="LB17" s="870"/>
      <c r="LC17" s="484"/>
      <c r="LD17" s="973"/>
      <c r="LE17" s="974"/>
      <c r="LF17" s="974"/>
      <c r="LG17" s="974"/>
      <c r="LH17" s="974"/>
      <c r="LI17" s="974"/>
      <c r="LJ17" s="974"/>
      <c r="LK17" s="974"/>
      <c r="LL17" s="974"/>
      <c r="LM17" s="974"/>
      <c r="LN17" s="974"/>
      <c r="LO17" s="974"/>
      <c r="LP17" s="974"/>
      <c r="LQ17" s="974"/>
      <c r="LR17" s="974"/>
      <c r="LS17" s="974"/>
      <c r="LT17" s="974"/>
      <c r="LU17" s="974"/>
      <c r="LV17" s="974"/>
      <c r="LW17" s="870"/>
      <c r="LX17" s="484"/>
      <c r="LY17" s="972"/>
      <c r="LZ17" s="851"/>
      <c r="MA17" s="851"/>
      <c r="MB17" s="851"/>
      <c r="MC17" s="851"/>
      <c r="MD17" s="851"/>
      <c r="ME17" s="851"/>
      <c r="MF17" s="851"/>
      <c r="MG17" s="851"/>
      <c r="MH17" s="851"/>
      <c r="MI17" s="851"/>
      <c r="MJ17" s="851"/>
      <c r="MK17" s="851"/>
      <c r="ML17" s="851"/>
      <c r="MM17" s="851"/>
      <c r="MN17" s="851"/>
      <c r="MO17" s="851"/>
      <c r="MP17" s="851"/>
      <c r="MQ17" s="851"/>
      <c r="MR17" s="852"/>
      <c r="MS17" s="484"/>
      <c r="MT17" s="972"/>
      <c r="MU17" s="851"/>
      <c r="MV17" s="851"/>
      <c r="MW17" s="851"/>
      <c r="MX17" s="851"/>
      <c r="MY17" s="851"/>
      <c r="MZ17" s="851"/>
      <c r="NA17" s="851"/>
      <c r="NB17" s="851"/>
      <c r="NC17" s="851"/>
      <c r="ND17" s="851"/>
      <c r="NE17" s="851"/>
      <c r="NF17" s="851"/>
      <c r="NG17" s="851"/>
      <c r="NH17" s="851"/>
      <c r="NI17" s="851"/>
      <c r="NJ17" s="851"/>
      <c r="NK17" s="851"/>
      <c r="NL17" s="851"/>
      <c r="NM17" s="852"/>
    </row>
    <row r="18" spans="1:377" ht="26.25" customHeight="1">
      <c r="A18" s="854" t="s">
        <v>92</v>
      </c>
      <c r="B18" s="855"/>
      <c r="C18" s="855"/>
      <c r="D18" s="855"/>
      <c r="E18" s="855"/>
      <c r="F18" s="856"/>
      <c r="G18" s="854" t="s">
        <v>323</v>
      </c>
      <c r="H18" s="855"/>
      <c r="I18" s="855"/>
      <c r="J18" s="856"/>
      <c r="K18" s="880" t="s">
        <v>697</v>
      </c>
      <c r="L18" s="882"/>
      <c r="M18" s="854" t="s">
        <v>82</v>
      </c>
      <c r="N18" s="856"/>
      <c r="O18" s="854" t="s">
        <v>78</v>
      </c>
      <c r="P18" s="855"/>
      <c r="Q18" s="856"/>
      <c r="R18" s="854" t="s">
        <v>321</v>
      </c>
      <c r="S18" s="855"/>
      <c r="T18" s="856"/>
      <c r="U18" s="490"/>
      <c r="V18" s="854" t="s">
        <v>92</v>
      </c>
      <c r="W18" s="855"/>
      <c r="X18" s="855"/>
      <c r="Y18" s="855"/>
      <c r="Z18" s="855"/>
      <c r="AA18" s="856"/>
      <c r="AB18" s="854" t="s">
        <v>323</v>
      </c>
      <c r="AC18" s="855"/>
      <c r="AD18" s="855"/>
      <c r="AE18" s="856"/>
      <c r="AF18" s="880" t="s">
        <v>697</v>
      </c>
      <c r="AG18" s="882"/>
      <c r="AH18" s="854" t="s">
        <v>82</v>
      </c>
      <c r="AI18" s="856"/>
      <c r="AJ18" s="854" t="s">
        <v>78</v>
      </c>
      <c r="AK18" s="855"/>
      <c r="AL18" s="856"/>
      <c r="AM18" s="854" t="s">
        <v>321</v>
      </c>
      <c r="AN18" s="855"/>
      <c r="AO18" s="856"/>
      <c r="AP18" s="538"/>
      <c r="AQ18" s="854" t="s">
        <v>92</v>
      </c>
      <c r="AR18" s="855"/>
      <c r="AS18" s="855"/>
      <c r="AT18" s="855"/>
      <c r="AU18" s="855"/>
      <c r="AV18" s="856"/>
      <c r="AW18" s="854" t="s">
        <v>323</v>
      </c>
      <c r="AX18" s="855"/>
      <c r="AY18" s="855"/>
      <c r="AZ18" s="856"/>
      <c r="BA18" s="880" t="s">
        <v>697</v>
      </c>
      <c r="BB18" s="882"/>
      <c r="BC18" s="854" t="s">
        <v>82</v>
      </c>
      <c r="BD18" s="856"/>
      <c r="BE18" s="854" t="s">
        <v>78</v>
      </c>
      <c r="BF18" s="855"/>
      <c r="BG18" s="856"/>
      <c r="BH18" s="854" t="s">
        <v>321</v>
      </c>
      <c r="BI18" s="855"/>
      <c r="BJ18" s="856"/>
      <c r="BK18" s="538"/>
      <c r="BL18" s="854" t="s">
        <v>92</v>
      </c>
      <c r="BM18" s="855"/>
      <c r="BN18" s="855"/>
      <c r="BO18" s="855"/>
      <c r="BP18" s="855"/>
      <c r="BQ18" s="856"/>
      <c r="BR18" s="854" t="s">
        <v>323</v>
      </c>
      <c r="BS18" s="855"/>
      <c r="BT18" s="855"/>
      <c r="BU18" s="856"/>
      <c r="BV18" s="880" t="s">
        <v>697</v>
      </c>
      <c r="BW18" s="882"/>
      <c r="BX18" s="854" t="s">
        <v>82</v>
      </c>
      <c r="BY18" s="856"/>
      <c r="BZ18" s="854" t="s">
        <v>78</v>
      </c>
      <c r="CA18" s="855"/>
      <c r="CB18" s="856"/>
      <c r="CC18" s="854" t="s">
        <v>321</v>
      </c>
      <c r="CD18" s="855"/>
      <c r="CE18" s="856"/>
      <c r="CF18" s="538"/>
      <c r="CG18" s="854" t="s">
        <v>92</v>
      </c>
      <c r="CH18" s="855"/>
      <c r="CI18" s="855"/>
      <c r="CJ18" s="855"/>
      <c r="CK18" s="855"/>
      <c r="CL18" s="855"/>
      <c r="CM18" s="854" t="s">
        <v>323</v>
      </c>
      <c r="CN18" s="855"/>
      <c r="CO18" s="855"/>
      <c r="CP18" s="856"/>
      <c r="CQ18" s="880" t="s">
        <v>697</v>
      </c>
      <c r="CR18" s="882"/>
      <c r="CS18" s="854" t="s">
        <v>82</v>
      </c>
      <c r="CT18" s="856"/>
      <c r="CU18" s="854" t="s">
        <v>78</v>
      </c>
      <c r="CV18" s="855"/>
      <c r="CW18" s="856"/>
      <c r="CX18" s="854" t="s">
        <v>321</v>
      </c>
      <c r="CY18" s="855"/>
      <c r="CZ18" s="856"/>
      <c r="DA18" s="538"/>
      <c r="DB18" s="854" t="s">
        <v>92</v>
      </c>
      <c r="DC18" s="855"/>
      <c r="DD18" s="855"/>
      <c r="DE18" s="855"/>
      <c r="DF18" s="855"/>
      <c r="DG18" s="855"/>
      <c r="DH18" s="854" t="s">
        <v>323</v>
      </c>
      <c r="DI18" s="855"/>
      <c r="DJ18" s="855"/>
      <c r="DK18" s="856"/>
      <c r="DL18" s="880" t="s">
        <v>697</v>
      </c>
      <c r="DM18" s="882"/>
      <c r="DN18" s="854" t="s">
        <v>82</v>
      </c>
      <c r="DO18" s="856"/>
      <c r="DP18" s="854" t="s">
        <v>78</v>
      </c>
      <c r="DQ18" s="855"/>
      <c r="DR18" s="856"/>
      <c r="DS18" s="854" t="s">
        <v>321</v>
      </c>
      <c r="DT18" s="855"/>
      <c r="DU18" s="856"/>
      <c r="DV18" s="538"/>
      <c r="DW18" s="854" t="s">
        <v>92</v>
      </c>
      <c r="DX18" s="855"/>
      <c r="DY18" s="855"/>
      <c r="DZ18" s="855"/>
      <c r="EA18" s="855"/>
      <c r="EB18" s="856"/>
      <c r="EC18" s="854" t="s">
        <v>323</v>
      </c>
      <c r="ED18" s="855"/>
      <c r="EE18" s="855"/>
      <c r="EF18" s="856"/>
      <c r="EG18" s="880" t="s">
        <v>697</v>
      </c>
      <c r="EH18" s="882"/>
      <c r="EI18" s="854" t="s">
        <v>82</v>
      </c>
      <c r="EJ18" s="856"/>
      <c r="EK18" s="854" t="s">
        <v>78</v>
      </c>
      <c r="EL18" s="855"/>
      <c r="EM18" s="856"/>
      <c r="EN18" s="854" t="s">
        <v>321</v>
      </c>
      <c r="EO18" s="855"/>
      <c r="EP18" s="856"/>
      <c r="EQ18" s="538"/>
      <c r="ER18" s="854" t="s">
        <v>92</v>
      </c>
      <c r="ES18" s="855"/>
      <c r="ET18" s="855"/>
      <c r="EU18" s="855"/>
      <c r="EV18" s="855"/>
      <c r="EW18" s="856"/>
      <c r="EX18" s="854" t="s">
        <v>323</v>
      </c>
      <c r="EY18" s="855"/>
      <c r="EZ18" s="855"/>
      <c r="FA18" s="856"/>
      <c r="FB18" s="880" t="s">
        <v>697</v>
      </c>
      <c r="FC18" s="882"/>
      <c r="FD18" s="854" t="s">
        <v>82</v>
      </c>
      <c r="FE18" s="856"/>
      <c r="FF18" s="854" t="s">
        <v>78</v>
      </c>
      <c r="FG18" s="855"/>
      <c r="FH18" s="856"/>
      <c r="FI18" s="854" t="s">
        <v>321</v>
      </c>
      <c r="FJ18" s="855"/>
      <c r="FK18" s="856"/>
      <c r="FL18" s="538"/>
      <c r="FM18" s="854" t="s">
        <v>92</v>
      </c>
      <c r="FN18" s="855"/>
      <c r="FO18" s="855"/>
      <c r="FP18" s="855"/>
      <c r="FQ18" s="855"/>
      <c r="FR18" s="856"/>
      <c r="FS18" s="854" t="s">
        <v>323</v>
      </c>
      <c r="FT18" s="855"/>
      <c r="FU18" s="855"/>
      <c r="FV18" s="856"/>
      <c r="FW18" s="916" t="s">
        <v>697</v>
      </c>
      <c r="FX18" s="916"/>
      <c r="FY18" s="853" t="s">
        <v>82</v>
      </c>
      <c r="FZ18" s="853"/>
      <c r="GA18" s="853" t="s">
        <v>78</v>
      </c>
      <c r="GB18" s="853"/>
      <c r="GC18" s="853"/>
      <c r="GD18" s="853" t="s">
        <v>321</v>
      </c>
      <c r="GE18" s="853"/>
      <c r="GF18" s="853"/>
      <c r="GG18" s="490"/>
      <c r="GH18" s="854" t="s">
        <v>92</v>
      </c>
      <c r="GI18" s="855"/>
      <c r="GJ18" s="855"/>
      <c r="GK18" s="855"/>
      <c r="GL18" s="855"/>
      <c r="GM18" s="856"/>
      <c r="GN18" s="854" t="s">
        <v>323</v>
      </c>
      <c r="GO18" s="855"/>
      <c r="GP18" s="855"/>
      <c r="GQ18" s="856"/>
      <c r="GR18" s="916" t="s">
        <v>697</v>
      </c>
      <c r="GS18" s="916"/>
      <c r="GT18" s="853" t="s">
        <v>82</v>
      </c>
      <c r="GU18" s="853"/>
      <c r="GV18" s="853" t="s">
        <v>78</v>
      </c>
      <c r="GW18" s="853"/>
      <c r="GX18" s="853"/>
      <c r="GY18" s="853" t="s">
        <v>321</v>
      </c>
      <c r="GZ18" s="853"/>
      <c r="HA18" s="853"/>
      <c r="HB18" s="490"/>
      <c r="HC18" s="854" t="s">
        <v>92</v>
      </c>
      <c r="HD18" s="855"/>
      <c r="HE18" s="855"/>
      <c r="HF18" s="855"/>
      <c r="HG18" s="855"/>
      <c r="HH18" s="855"/>
      <c r="HI18" s="854" t="s">
        <v>323</v>
      </c>
      <c r="HJ18" s="855"/>
      <c r="HK18" s="855"/>
      <c r="HL18" s="856"/>
      <c r="HM18" s="880" t="s">
        <v>697</v>
      </c>
      <c r="HN18" s="882"/>
      <c r="HO18" s="854" t="s">
        <v>82</v>
      </c>
      <c r="HP18" s="856"/>
      <c r="HQ18" s="854" t="s">
        <v>78</v>
      </c>
      <c r="HR18" s="855"/>
      <c r="HS18" s="856"/>
      <c r="HT18" s="854" t="s">
        <v>321</v>
      </c>
      <c r="HU18" s="855"/>
      <c r="HV18" s="856"/>
      <c r="HW18" s="484"/>
      <c r="HX18" s="854" t="s">
        <v>92</v>
      </c>
      <c r="HY18" s="855"/>
      <c r="HZ18" s="855"/>
      <c r="IA18" s="855"/>
      <c r="IB18" s="855"/>
      <c r="IC18" s="855"/>
      <c r="ID18" s="854" t="s">
        <v>323</v>
      </c>
      <c r="IE18" s="855"/>
      <c r="IF18" s="855"/>
      <c r="IG18" s="856"/>
      <c r="IH18" s="880" t="s">
        <v>697</v>
      </c>
      <c r="II18" s="882"/>
      <c r="IJ18" s="854" t="s">
        <v>82</v>
      </c>
      <c r="IK18" s="856"/>
      <c r="IL18" s="854" t="s">
        <v>78</v>
      </c>
      <c r="IM18" s="855"/>
      <c r="IN18" s="856"/>
      <c r="IO18" s="854" t="s">
        <v>321</v>
      </c>
      <c r="IP18" s="855"/>
      <c r="IQ18" s="856"/>
      <c r="IR18" s="484"/>
      <c r="IS18" s="854" t="s">
        <v>92</v>
      </c>
      <c r="IT18" s="855"/>
      <c r="IU18" s="855"/>
      <c r="IV18" s="855"/>
      <c r="IW18" s="855"/>
      <c r="IX18" s="856"/>
      <c r="IY18" s="854" t="s">
        <v>323</v>
      </c>
      <c r="IZ18" s="855"/>
      <c r="JA18" s="855"/>
      <c r="JB18" s="856"/>
      <c r="JC18" s="880" t="s">
        <v>697</v>
      </c>
      <c r="JD18" s="882"/>
      <c r="JE18" s="854" t="s">
        <v>82</v>
      </c>
      <c r="JF18" s="856"/>
      <c r="JG18" s="854" t="s">
        <v>78</v>
      </c>
      <c r="JH18" s="855"/>
      <c r="JI18" s="856"/>
      <c r="JJ18" s="854" t="s">
        <v>321</v>
      </c>
      <c r="JK18" s="855"/>
      <c r="JL18" s="856"/>
      <c r="JM18" s="484"/>
      <c r="JN18" s="854" t="s">
        <v>92</v>
      </c>
      <c r="JO18" s="855"/>
      <c r="JP18" s="855"/>
      <c r="JQ18" s="855"/>
      <c r="JR18" s="855"/>
      <c r="JS18" s="856"/>
      <c r="JT18" s="854" t="s">
        <v>323</v>
      </c>
      <c r="JU18" s="855"/>
      <c r="JV18" s="855"/>
      <c r="JW18" s="856"/>
      <c r="JX18" s="880" t="s">
        <v>697</v>
      </c>
      <c r="JY18" s="882"/>
      <c r="JZ18" s="854" t="s">
        <v>82</v>
      </c>
      <c r="KA18" s="856"/>
      <c r="KB18" s="854" t="s">
        <v>78</v>
      </c>
      <c r="KC18" s="855"/>
      <c r="KD18" s="856"/>
      <c r="KE18" s="854" t="s">
        <v>321</v>
      </c>
      <c r="KF18" s="855"/>
      <c r="KG18" s="856"/>
      <c r="KH18" s="484"/>
      <c r="KI18" s="854" t="s">
        <v>92</v>
      </c>
      <c r="KJ18" s="855"/>
      <c r="KK18" s="855"/>
      <c r="KL18" s="855"/>
      <c r="KM18" s="855"/>
      <c r="KN18" s="856"/>
      <c r="KO18" s="854" t="s">
        <v>323</v>
      </c>
      <c r="KP18" s="855"/>
      <c r="KQ18" s="855"/>
      <c r="KR18" s="856"/>
      <c r="KS18" s="880" t="s">
        <v>697</v>
      </c>
      <c r="KT18" s="882"/>
      <c r="KU18" s="854" t="s">
        <v>82</v>
      </c>
      <c r="KV18" s="856"/>
      <c r="KW18" s="854" t="s">
        <v>78</v>
      </c>
      <c r="KX18" s="855"/>
      <c r="KY18" s="856"/>
      <c r="KZ18" s="854" t="s">
        <v>321</v>
      </c>
      <c r="LA18" s="855"/>
      <c r="LB18" s="856"/>
      <c r="LC18" s="484"/>
      <c r="LD18" s="854" t="s">
        <v>92</v>
      </c>
      <c r="LE18" s="855"/>
      <c r="LF18" s="855"/>
      <c r="LG18" s="855"/>
      <c r="LH18" s="855"/>
      <c r="LI18" s="856"/>
      <c r="LJ18" s="854" t="s">
        <v>323</v>
      </c>
      <c r="LK18" s="855"/>
      <c r="LL18" s="855"/>
      <c r="LM18" s="856"/>
      <c r="LN18" s="880" t="s">
        <v>697</v>
      </c>
      <c r="LO18" s="882"/>
      <c r="LP18" s="854" t="s">
        <v>82</v>
      </c>
      <c r="LQ18" s="856"/>
      <c r="LR18" s="854" t="s">
        <v>78</v>
      </c>
      <c r="LS18" s="855"/>
      <c r="LT18" s="856"/>
      <c r="LU18" s="854" t="s">
        <v>321</v>
      </c>
      <c r="LV18" s="855"/>
      <c r="LW18" s="856"/>
      <c r="LX18" s="484"/>
      <c r="LY18" s="854" t="s">
        <v>92</v>
      </c>
      <c r="LZ18" s="855"/>
      <c r="MA18" s="855"/>
      <c r="MB18" s="855"/>
      <c r="MC18" s="855"/>
      <c r="MD18" s="856"/>
      <c r="ME18" s="854" t="s">
        <v>323</v>
      </c>
      <c r="MF18" s="855"/>
      <c r="MG18" s="855"/>
      <c r="MH18" s="856"/>
      <c r="MI18" s="880" t="s">
        <v>697</v>
      </c>
      <c r="MJ18" s="882"/>
      <c r="MK18" s="854" t="s">
        <v>82</v>
      </c>
      <c r="ML18" s="856"/>
      <c r="MM18" s="854" t="s">
        <v>78</v>
      </c>
      <c r="MN18" s="855"/>
      <c r="MO18" s="856"/>
      <c r="MP18" s="854" t="s">
        <v>321</v>
      </c>
      <c r="MQ18" s="855"/>
      <c r="MR18" s="856"/>
      <c r="MS18" s="484"/>
      <c r="MT18" s="854" t="s">
        <v>92</v>
      </c>
      <c r="MU18" s="855"/>
      <c r="MV18" s="855"/>
      <c r="MW18" s="855"/>
      <c r="MX18" s="855"/>
      <c r="MY18" s="856"/>
      <c r="MZ18" s="854" t="s">
        <v>323</v>
      </c>
      <c r="NA18" s="855"/>
      <c r="NB18" s="855"/>
      <c r="NC18" s="856"/>
      <c r="ND18" s="880" t="s">
        <v>697</v>
      </c>
      <c r="NE18" s="882"/>
      <c r="NF18" s="854" t="s">
        <v>82</v>
      </c>
      <c r="NG18" s="856"/>
      <c r="NH18" s="854" t="s">
        <v>78</v>
      </c>
      <c r="NI18" s="855"/>
      <c r="NJ18" s="856"/>
      <c r="NK18" s="854" t="s">
        <v>321</v>
      </c>
      <c r="NL18" s="855"/>
      <c r="NM18" s="856"/>
    </row>
    <row r="19" spans="1:377" ht="26.25" customHeight="1">
      <c r="A19" s="964" t="s">
        <v>692</v>
      </c>
      <c r="B19" s="965"/>
      <c r="C19" s="965"/>
      <c r="D19" s="965"/>
      <c r="E19" s="965"/>
      <c r="F19" s="966"/>
      <c r="G19" s="954" t="s">
        <v>606</v>
      </c>
      <c r="H19" s="963"/>
      <c r="I19" s="963"/>
      <c r="J19" s="955"/>
      <c r="K19" s="991">
        <v>2</v>
      </c>
      <c r="L19" s="992"/>
      <c r="M19" s="958">
        <v>129600</v>
      </c>
      <c r="N19" s="959"/>
      <c r="O19" s="933">
        <f>K19*M19</f>
        <v>259200</v>
      </c>
      <c r="P19" s="934"/>
      <c r="Q19" s="935"/>
      <c r="R19" s="946"/>
      <c r="S19" s="947"/>
      <c r="T19" s="948"/>
      <c r="U19" s="552"/>
      <c r="V19" s="964" t="s">
        <v>611</v>
      </c>
      <c r="W19" s="965"/>
      <c r="X19" s="965"/>
      <c r="Y19" s="965"/>
      <c r="Z19" s="965"/>
      <c r="AA19" s="965"/>
      <c r="AB19" s="954" t="s">
        <v>612</v>
      </c>
      <c r="AC19" s="963"/>
      <c r="AD19" s="963"/>
      <c r="AE19" s="955"/>
      <c r="AF19" s="953">
        <v>20</v>
      </c>
      <c r="AG19" s="953"/>
      <c r="AH19" s="998">
        <v>82</v>
      </c>
      <c r="AI19" s="998"/>
      <c r="AJ19" s="994">
        <f>AF19*AH19</f>
        <v>1640</v>
      </c>
      <c r="AK19" s="994"/>
      <c r="AL19" s="994"/>
      <c r="AM19" s="994"/>
      <c r="AN19" s="994"/>
      <c r="AO19" s="994"/>
      <c r="AP19" s="554"/>
      <c r="AQ19" s="1049" t="s">
        <v>616</v>
      </c>
      <c r="AR19" s="1050"/>
      <c r="AS19" s="1050"/>
      <c r="AT19" s="1050"/>
      <c r="AU19" s="1050"/>
      <c r="AV19" s="1050"/>
      <c r="AW19" s="964" t="s">
        <v>617</v>
      </c>
      <c r="AX19" s="965"/>
      <c r="AY19" s="965"/>
      <c r="AZ19" s="966"/>
      <c r="BA19" s="953">
        <v>1</v>
      </c>
      <c r="BB19" s="953"/>
      <c r="BC19" s="958">
        <v>44240</v>
      </c>
      <c r="BD19" s="959"/>
      <c r="BE19" s="933">
        <f>BA19*BC19</f>
        <v>44240</v>
      </c>
      <c r="BF19" s="934"/>
      <c r="BG19" s="935"/>
      <c r="BH19" s="1028" t="s">
        <v>693</v>
      </c>
      <c r="BI19" s="1029"/>
      <c r="BJ19" s="1030"/>
      <c r="BK19" s="557"/>
      <c r="BL19" s="964" t="s">
        <v>624</v>
      </c>
      <c r="BM19" s="965"/>
      <c r="BN19" s="965"/>
      <c r="BO19" s="965"/>
      <c r="BP19" s="965"/>
      <c r="BQ19" s="966"/>
      <c r="BR19" s="954" t="s">
        <v>625</v>
      </c>
      <c r="BS19" s="963"/>
      <c r="BT19" s="963"/>
      <c r="BU19" s="955"/>
      <c r="BV19" s="991">
        <v>1</v>
      </c>
      <c r="BW19" s="992"/>
      <c r="BX19" s="949">
        <v>-5200</v>
      </c>
      <c r="BY19" s="950"/>
      <c r="BZ19" s="933">
        <f>BV19*BX19</f>
        <v>-5200</v>
      </c>
      <c r="CA19" s="934"/>
      <c r="CB19" s="935"/>
      <c r="CC19" s="1028" t="s">
        <v>694</v>
      </c>
      <c r="CD19" s="1029"/>
      <c r="CE19" s="1030"/>
      <c r="CF19" s="557"/>
      <c r="CG19" s="830" t="s">
        <v>332</v>
      </c>
      <c r="CH19" s="831"/>
      <c r="CI19" s="831"/>
      <c r="CJ19" s="831"/>
      <c r="CK19" s="831"/>
      <c r="CL19" s="831"/>
      <c r="CM19" s="1051" t="s">
        <v>333</v>
      </c>
      <c r="CN19" s="1052"/>
      <c r="CO19" s="1052"/>
      <c r="CP19" s="1053"/>
      <c r="CQ19" s="953">
        <v>2</v>
      </c>
      <c r="CR19" s="953"/>
      <c r="CS19" s="993">
        <v>1500</v>
      </c>
      <c r="CT19" s="993"/>
      <c r="CU19" s="845">
        <f>CQ19*CS19</f>
        <v>3000</v>
      </c>
      <c r="CV19" s="845"/>
      <c r="CW19" s="845"/>
      <c r="CX19" s="1034" t="s">
        <v>695</v>
      </c>
      <c r="CY19" s="1034"/>
      <c r="CZ19" s="1034"/>
      <c r="DA19" s="557"/>
      <c r="DB19" s="964" t="s">
        <v>630</v>
      </c>
      <c r="DC19" s="965"/>
      <c r="DD19" s="965"/>
      <c r="DE19" s="965"/>
      <c r="DF19" s="965"/>
      <c r="DG19" s="966"/>
      <c r="DH19" s="954" t="s">
        <v>344</v>
      </c>
      <c r="DI19" s="963"/>
      <c r="DJ19" s="963"/>
      <c r="DK19" s="955"/>
      <c r="DL19" s="991">
        <v>1</v>
      </c>
      <c r="DM19" s="992"/>
      <c r="DN19" s="958">
        <v>64800</v>
      </c>
      <c r="DO19" s="959"/>
      <c r="DP19" s="933">
        <f>DL19*DN19</f>
        <v>64800</v>
      </c>
      <c r="DQ19" s="934"/>
      <c r="DR19" s="935"/>
      <c r="DS19" s="946"/>
      <c r="DT19" s="947"/>
      <c r="DU19" s="948"/>
      <c r="DV19" s="554"/>
      <c r="DW19" s="964" t="s">
        <v>636</v>
      </c>
      <c r="DX19" s="965"/>
      <c r="DY19" s="965"/>
      <c r="DZ19" s="965"/>
      <c r="EA19" s="965"/>
      <c r="EB19" s="966"/>
      <c r="EC19" s="954" t="s">
        <v>412</v>
      </c>
      <c r="ED19" s="963"/>
      <c r="EE19" s="963"/>
      <c r="EF19" s="955"/>
      <c r="EG19" s="991">
        <v>1</v>
      </c>
      <c r="EH19" s="992"/>
      <c r="EI19" s="958">
        <v>108000</v>
      </c>
      <c r="EJ19" s="959"/>
      <c r="EK19" s="933">
        <f>EG19*EI19</f>
        <v>108000</v>
      </c>
      <c r="EL19" s="934"/>
      <c r="EM19" s="935"/>
      <c r="EN19" s="946"/>
      <c r="EO19" s="947"/>
      <c r="EP19" s="948"/>
      <c r="EQ19" s="554"/>
      <c r="ER19" s="964" t="s">
        <v>348</v>
      </c>
      <c r="ES19" s="965"/>
      <c r="ET19" s="965"/>
      <c r="EU19" s="965"/>
      <c r="EV19" s="965"/>
      <c r="EW19" s="966"/>
      <c r="EX19" s="954" t="s">
        <v>639</v>
      </c>
      <c r="EY19" s="963"/>
      <c r="EZ19" s="963"/>
      <c r="FA19" s="955"/>
      <c r="FB19" s="991">
        <v>1</v>
      </c>
      <c r="FC19" s="992"/>
      <c r="FD19" s="949">
        <v>64800</v>
      </c>
      <c r="FE19" s="950"/>
      <c r="FF19" s="933">
        <f>FB19*FD19</f>
        <v>64800</v>
      </c>
      <c r="FG19" s="934"/>
      <c r="FH19" s="935"/>
      <c r="FI19" s="999" t="s">
        <v>640</v>
      </c>
      <c r="FJ19" s="1000"/>
      <c r="FK19" s="1001"/>
      <c r="FL19" s="560"/>
      <c r="FM19" s="1057" t="s">
        <v>644</v>
      </c>
      <c r="FN19" s="1058"/>
      <c r="FO19" s="1058"/>
      <c r="FP19" s="1058"/>
      <c r="FQ19" s="1058"/>
      <c r="FR19" s="1058"/>
      <c r="FS19" s="964" t="s">
        <v>349</v>
      </c>
      <c r="FT19" s="965"/>
      <c r="FU19" s="965"/>
      <c r="FV19" s="966"/>
      <c r="FW19" s="953">
        <v>1</v>
      </c>
      <c r="FX19" s="953"/>
      <c r="FY19" s="998">
        <v>237600</v>
      </c>
      <c r="FZ19" s="998"/>
      <c r="GA19" s="845">
        <f>FW19*FY19</f>
        <v>237600</v>
      </c>
      <c r="GB19" s="845"/>
      <c r="GC19" s="845"/>
      <c r="GD19" s="994"/>
      <c r="GE19" s="994"/>
      <c r="GF19" s="994"/>
      <c r="GG19" s="552"/>
      <c r="GH19" s="964" t="s">
        <v>647</v>
      </c>
      <c r="GI19" s="965"/>
      <c r="GJ19" s="965"/>
      <c r="GK19" s="965"/>
      <c r="GL19" s="965"/>
      <c r="GM19" s="966"/>
      <c r="GN19" s="954" t="s">
        <v>335</v>
      </c>
      <c r="GO19" s="963"/>
      <c r="GP19" s="963"/>
      <c r="GQ19" s="955"/>
      <c r="GR19" s="991">
        <v>1</v>
      </c>
      <c r="GS19" s="992"/>
      <c r="GT19" s="958">
        <v>70200</v>
      </c>
      <c r="GU19" s="959"/>
      <c r="GV19" s="933">
        <f>GR19*GT19</f>
        <v>70200</v>
      </c>
      <c r="GW19" s="934"/>
      <c r="GX19" s="935"/>
      <c r="GY19" s="946"/>
      <c r="GZ19" s="947"/>
      <c r="HA19" s="948"/>
      <c r="HB19" s="553"/>
      <c r="HC19" s="830" t="s">
        <v>651</v>
      </c>
      <c r="HD19" s="831"/>
      <c r="HE19" s="831"/>
      <c r="HF19" s="831"/>
      <c r="HG19" s="831"/>
      <c r="HH19" s="831"/>
      <c r="HI19" s="1051" t="s">
        <v>352</v>
      </c>
      <c r="HJ19" s="1052"/>
      <c r="HK19" s="1052"/>
      <c r="HL19" s="1053"/>
      <c r="HM19" s="953">
        <v>3</v>
      </c>
      <c r="HN19" s="953"/>
      <c r="HO19" s="993">
        <v>30000</v>
      </c>
      <c r="HP19" s="993"/>
      <c r="HQ19" s="845">
        <f>HM19*HO19</f>
        <v>90000</v>
      </c>
      <c r="HR19" s="845"/>
      <c r="HS19" s="845"/>
      <c r="HT19" s="995" t="s">
        <v>774</v>
      </c>
      <c r="HU19" s="996"/>
      <c r="HV19" s="997"/>
      <c r="HW19" s="562"/>
      <c r="HX19" s="964" t="s">
        <v>356</v>
      </c>
      <c r="HY19" s="965"/>
      <c r="HZ19" s="965"/>
      <c r="IA19" s="965"/>
      <c r="IB19" s="965"/>
      <c r="IC19" s="966"/>
      <c r="ID19" s="954" t="s">
        <v>327</v>
      </c>
      <c r="IE19" s="963"/>
      <c r="IF19" s="963"/>
      <c r="IG19" s="955"/>
      <c r="IH19" s="991">
        <v>182</v>
      </c>
      <c r="II19" s="992"/>
      <c r="IJ19" s="949">
        <v>100</v>
      </c>
      <c r="IK19" s="950"/>
      <c r="IL19" s="933">
        <f>IH19*IJ19</f>
        <v>18200</v>
      </c>
      <c r="IM19" s="934"/>
      <c r="IN19" s="935"/>
      <c r="IO19" s="978" t="s">
        <v>696</v>
      </c>
      <c r="IP19" s="979"/>
      <c r="IQ19" s="980"/>
      <c r="IR19" s="564"/>
      <c r="IS19" s="964" t="s">
        <v>660</v>
      </c>
      <c r="IT19" s="965"/>
      <c r="IU19" s="965"/>
      <c r="IV19" s="965"/>
      <c r="IW19" s="965"/>
      <c r="IX19" s="966"/>
      <c r="IY19" s="1054" t="s">
        <v>351</v>
      </c>
      <c r="IZ19" s="1055"/>
      <c r="JA19" s="1055"/>
      <c r="JB19" s="1056"/>
      <c r="JC19" s="991">
        <v>6</v>
      </c>
      <c r="JD19" s="992"/>
      <c r="JE19" s="958">
        <v>1000</v>
      </c>
      <c r="JF19" s="959"/>
      <c r="JG19" s="933">
        <f>JC19*JE19</f>
        <v>6000</v>
      </c>
      <c r="JH19" s="934"/>
      <c r="JI19" s="935"/>
      <c r="JJ19" s="960" t="s">
        <v>668</v>
      </c>
      <c r="JK19" s="961"/>
      <c r="JL19" s="962"/>
      <c r="JM19" s="563"/>
      <c r="JN19" s="964" t="s">
        <v>666</v>
      </c>
      <c r="JO19" s="965"/>
      <c r="JP19" s="965"/>
      <c r="JQ19" s="965"/>
      <c r="JR19" s="965"/>
      <c r="JS19" s="966"/>
      <c r="JT19" s="954" t="s">
        <v>667</v>
      </c>
      <c r="JU19" s="963"/>
      <c r="JV19" s="963"/>
      <c r="JW19" s="955"/>
      <c r="JX19" s="991">
        <v>2</v>
      </c>
      <c r="JY19" s="992"/>
      <c r="JZ19" s="958">
        <v>43200</v>
      </c>
      <c r="KA19" s="959"/>
      <c r="KB19" s="933">
        <f>JX19*JZ19</f>
        <v>86400</v>
      </c>
      <c r="KC19" s="934"/>
      <c r="KD19" s="935"/>
      <c r="KE19" s="960" t="s">
        <v>640</v>
      </c>
      <c r="KF19" s="961"/>
      <c r="KG19" s="962"/>
      <c r="KH19" s="563"/>
      <c r="KI19" s="1049" t="s">
        <v>362</v>
      </c>
      <c r="KJ19" s="1050"/>
      <c r="KK19" s="1050"/>
      <c r="KL19" s="1050"/>
      <c r="KM19" s="1050"/>
      <c r="KN19" s="1050"/>
      <c r="KO19" s="964" t="s">
        <v>363</v>
      </c>
      <c r="KP19" s="965"/>
      <c r="KQ19" s="965"/>
      <c r="KR19" s="966"/>
      <c r="KS19" s="953">
        <v>52</v>
      </c>
      <c r="KT19" s="953"/>
      <c r="KU19" s="958">
        <v>2160</v>
      </c>
      <c r="KV19" s="959"/>
      <c r="KW19" s="933">
        <f>KS19*KU19</f>
        <v>112320</v>
      </c>
      <c r="KX19" s="934"/>
      <c r="KY19" s="935"/>
      <c r="KZ19" s="946"/>
      <c r="LA19" s="947"/>
      <c r="LB19" s="948"/>
      <c r="LC19" s="553"/>
      <c r="LD19" s="964" t="s">
        <v>680</v>
      </c>
      <c r="LE19" s="965"/>
      <c r="LF19" s="965"/>
      <c r="LG19" s="965"/>
      <c r="LH19" s="965"/>
      <c r="LI19" s="966"/>
      <c r="LJ19" s="954" t="s">
        <v>632</v>
      </c>
      <c r="LK19" s="963"/>
      <c r="LL19" s="963"/>
      <c r="LM19" s="955"/>
      <c r="LN19" s="953">
        <v>1</v>
      </c>
      <c r="LO19" s="953"/>
      <c r="LP19" s="949">
        <v>880</v>
      </c>
      <c r="LQ19" s="950"/>
      <c r="LR19" s="933">
        <f>LN19*LP19</f>
        <v>880</v>
      </c>
      <c r="LS19" s="934"/>
      <c r="LT19" s="935"/>
      <c r="LU19" s="943" t="s">
        <v>677</v>
      </c>
      <c r="LV19" s="944"/>
      <c r="LW19" s="945"/>
      <c r="LX19" s="566"/>
      <c r="LY19" s="830" t="s">
        <v>681</v>
      </c>
      <c r="LZ19" s="831"/>
      <c r="MA19" s="831"/>
      <c r="MB19" s="831"/>
      <c r="MC19" s="831"/>
      <c r="MD19" s="831"/>
      <c r="ME19" s="1051" t="s">
        <v>325</v>
      </c>
      <c r="MF19" s="1052"/>
      <c r="MG19" s="1052"/>
      <c r="MH19" s="1053"/>
      <c r="MI19" s="953">
        <v>1</v>
      </c>
      <c r="MJ19" s="953"/>
      <c r="MK19" s="993">
        <v>880</v>
      </c>
      <c r="ML19" s="993"/>
      <c r="MM19" s="845">
        <f>MI19*MK19</f>
        <v>880</v>
      </c>
      <c r="MN19" s="845"/>
      <c r="MO19" s="845"/>
      <c r="MP19" s="943" t="s">
        <v>682</v>
      </c>
      <c r="MQ19" s="944"/>
      <c r="MR19" s="945"/>
      <c r="MS19" s="566"/>
      <c r="MT19" s="1012"/>
      <c r="MU19" s="1013"/>
      <c r="MV19" s="1013"/>
      <c r="MW19" s="1013"/>
      <c r="MX19" s="1013"/>
      <c r="MY19" s="1014"/>
      <c r="MZ19" s="964"/>
      <c r="NA19" s="965"/>
      <c r="NB19" s="965"/>
      <c r="NC19" s="966"/>
      <c r="ND19" s="953"/>
      <c r="NE19" s="953"/>
      <c r="NF19" s="949"/>
      <c r="NG19" s="950"/>
      <c r="NH19" s="933">
        <f>ND19*NF19</f>
        <v>0</v>
      </c>
      <c r="NI19" s="934"/>
      <c r="NJ19" s="935"/>
      <c r="NK19" s="943"/>
      <c r="NL19" s="944"/>
      <c r="NM19" s="945"/>
    </row>
    <row r="20" spans="1:377" ht="26.25" customHeight="1">
      <c r="A20" s="964" t="s">
        <v>607</v>
      </c>
      <c r="B20" s="965"/>
      <c r="C20" s="965"/>
      <c r="D20" s="965"/>
      <c r="E20" s="965"/>
      <c r="F20" s="966"/>
      <c r="G20" s="954" t="s">
        <v>608</v>
      </c>
      <c r="H20" s="963"/>
      <c r="I20" s="963"/>
      <c r="J20" s="955"/>
      <c r="K20" s="991">
        <v>1</v>
      </c>
      <c r="L20" s="992"/>
      <c r="M20" s="958">
        <v>880</v>
      </c>
      <c r="N20" s="959"/>
      <c r="O20" s="933">
        <f>K20*M20</f>
        <v>880</v>
      </c>
      <c r="P20" s="934"/>
      <c r="Q20" s="935"/>
      <c r="R20" s="946"/>
      <c r="S20" s="947"/>
      <c r="T20" s="948"/>
      <c r="U20" s="552"/>
      <c r="V20" s="1012"/>
      <c r="W20" s="1013"/>
      <c r="X20" s="1013"/>
      <c r="Y20" s="1013"/>
      <c r="Z20" s="1013"/>
      <c r="AA20" s="1013"/>
      <c r="AB20" s="964"/>
      <c r="AC20" s="965"/>
      <c r="AD20" s="965"/>
      <c r="AE20" s="966"/>
      <c r="AF20" s="1032"/>
      <c r="AG20" s="1032"/>
      <c r="AH20" s="953"/>
      <c r="AI20" s="953"/>
      <c r="AJ20" s="994">
        <f t="shared" ref="AJ20:AJ26" si="0">AG20*AI20</f>
        <v>0</v>
      </c>
      <c r="AK20" s="994"/>
      <c r="AL20" s="994"/>
      <c r="AM20" s="994"/>
      <c r="AN20" s="994"/>
      <c r="AO20" s="994"/>
      <c r="AP20" s="554"/>
      <c r="AQ20" s="964" t="s">
        <v>618</v>
      </c>
      <c r="AR20" s="965"/>
      <c r="AS20" s="965"/>
      <c r="AT20" s="965"/>
      <c r="AU20" s="965"/>
      <c r="AV20" s="966"/>
      <c r="AW20" s="954" t="s">
        <v>619</v>
      </c>
      <c r="AX20" s="963"/>
      <c r="AY20" s="963"/>
      <c r="AZ20" s="955"/>
      <c r="BA20" s="991">
        <v>1</v>
      </c>
      <c r="BB20" s="992"/>
      <c r="BC20" s="958">
        <v>7400</v>
      </c>
      <c r="BD20" s="959"/>
      <c r="BE20" s="933">
        <f>BA20*BC20</f>
        <v>7400</v>
      </c>
      <c r="BF20" s="934"/>
      <c r="BG20" s="935"/>
      <c r="BH20" s="946"/>
      <c r="BI20" s="947"/>
      <c r="BJ20" s="948"/>
      <c r="BK20" s="554"/>
      <c r="BL20" s="1012"/>
      <c r="BM20" s="1013"/>
      <c r="BN20" s="1013"/>
      <c r="BO20" s="1013"/>
      <c r="BP20" s="1013"/>
      <c r="BQ20" s="1014"/>
      <c r="BR20" s="964"/>
      <c r="BS20" s="965"/>
      <c r="BT20" s="965"/>
      <c r="BU20" s="966"/>
      <c r="BV20" s="954"/>
      <c r="BW20" s="955"/>
      <c r="BX20" s="951"/>
      <c r="BY20" s="952"/>
      <c r="BZ20" s="933">
        <f t="shared" ref="BZ20:BZ25" si="1">BW20*BY20</f>
        <v>0</v>
      </c>
      <c r="CA20" s="934"/>
      <c r="CB20" s="935"/>
      <c r="CC20" s="946"/>
      <c r="CD20" s="947"/>
      <c r="CE20" s="948"/>
      <c r="CF20" s="554"/>
      <c r="CG20" s="964" t="s">
        <v>334</v>
      </c>
      <c r="CH20" s="965"/>
      <c r="CI20" s="965"/>
      <c r="CJ20" s="965"/>
      <c r="CK20" s="965"/>
      <c r="CL20" s="965"/>
      <c r="CM20" s="1051" t="s">
        <v>335</v>
      </c>
      <c r="CN20" s="1052"/>
      <c r="CO20" s="1052"/>
      <c r="CP20" s="1053"/>
      <c r="CQ20" s="953">
        <v>1</v>
      </c>
      <c r="CR20" s="953"/>
      <c r="CS20" s="993">
        <v>125000</v>
      </c>
      <c r="CT20" s="993"/>
      <c r="CU20" s="845">
        <f>CQ20*CS20</f>
        <v>125000</v>
      </c>
      <c r="CV20" s="845"/>
      <c r="CW20" s="845"/>
      <c r="CX20" s="994"/>
      <c r="CY20" s="994"/>
      <c r="CZ20" s="994"/>
      <c r="DA20" s="554"/>
      <c r="DB20" s="964" t="s">
        <v>631</v>
      </c>
      <c r="DC20" s="965"/>
      <c r="DD20" s="965"/>
      <c r="DE20" s="965"/>
      <c r="DF20" s="965"/>
      <c r="DG20" s="966"/>
      <c r="DH20" s="954" t="s">
        <v>633</v>
      </c>
      <c r="DI20" s="963"/>
      <c r="DJ20" s="963"/>
      <c r="DK20" s="955"/>
      <c r="DL20" s="991">
        <v>1</v>
      </c>
      <c r="DM20" s="992"/>
      <c r="DN20" s="958">
        <v>880</v>
      </c>
      <c r="DO20" s="959"/>
      <c r="DP20" s="933">
        <f>DL20*DN20</f>
        <v>880</v>
      </c>
      <c r="DQ20" s="934"/>
      <c r="DR20" s="935"/>
      <c r="DS20" s="946"/>
      <c r="DT20" s="947"/>
      <c r="DU20" s="948"/>
      <c r="DV20" s="554"/>
      <c r="DW20" s="964" t="s">
        <v>607</v>
      </c>
      <c r="DX20" s="965"/>
      <c r="DY20" s="965"/>
      <c r="DZ20" s="965"/>
      <c r="EA20" s="965"/>
      <c r="EB20" s="966"/>
      <c r="EC20" s="954" t="s">
        <v>325</v>
      </c>
      <c r="ED20" s="963"/>
      <c r="EE20" s="963"/>
      <c r="EF20" s="955"/>
      <c r="EG20" s="991">
        <v>1</v>
      </c>
      <c r="EH20" s="992"/>
      <c r="EI20" s="958">
        <v>880</v>
      </c>
      <c r="EJ20" s="959"/>
      <c r="EK20" s="933">
        <f>EG20*EI20</f>
        <v>880</v>
      </c>
      <c r="EL20" s="934"/>
      <c r="EM20" s="935"/>
      <c r="EN20" s="946"/>
      <c r="EO20" s="947"/>
      <c r="EP20" s="948"/>
      <c r="EQ20" s="554"/>
      <c r="ER20" s="1012"/>
      <c r="ES20" s="1013"/>
      <c r="ET20" s="1013"/>
      <c r="EU20" s="1013"/>
      <c r="EV20" s="1013"/>
      <c r="EW20" s="1014"/>
      <c r="EX20" s="964"/>
      <c r="EY20" s="965"/>
      <c r="EZ20" s="965"/>
      <c r="FA20" s="966"/>
      <c r="FB20" s="954"/>
      <c r="FC20" s="955"/>
      <c r="FD20" s="951"/>
      <c r="FE20" s="952"/>
      <c r="FF20" s="933">
        <f t="shared" ref="FF20:FF26" si="2">FC20*FE20</f>
        <v>0</v>
      </c>
      <c r="FG20" s="934"/>
      <c r="FH20" s="935"/>
      <c r="FI20" s="946"/>
      <c r="FJ20" s="947"/>
      <c r="FK20" s="948"/>
      <c r="FL20" s="554"/>
      <c r="FM20" s="964" t="s">
        <v>607</v>
      </c>
      <c r="FN20" s="965"/>
      <c r="FO20" s="965"/>
      <c r="FP20" s="965"/>
      <c r="FQ20" s="965"/>
      <c r="FR20" s="966"/>
      <c r="FS20" s="954" t="s">
        <v>325</v>
      </c>
      <c r="FT20" s="963"/>
      <c r="FU20" s="963"/>
      <c r="FV20" s="955"/>
      <c r="FW20" s="953">
        <v>1</v>
      </c>
      <c r="FX20" s="953"/>
      <c r="FY20" s="998">
        <v>880</v>
      </c>
      <c r="FZ20" s="998"/>
      <c r="GA20" s="845">
        <f>FW20*FY20</f>
        <v>880</v>
      </c>
      <c r="GB20" s="845"/>
      <c r="GC20" s="845"/>
      <c r="GD20" s="994"/>
      <c r="GE20" s="994"/>
      <c r="GF20" s="994"/>
      <c r="GG20" s="552"/>
      <c r="GH20" s="964" t="s">
        <v>607</v>
      </c>
      <c r="GI20" s="965"/>
      <c r="GJ20" s="965"/>
      <c r="GK20" s="965"/>
      <c r="GL20" s="965"/>
      <c r="GM20" s="966"/>
      <c r="GN20" s="954" t="s">
        <v>325</v>
      </c>
      <c r="GO20" s="963"/>
      <c r="GP20" s="963"/>
      <c r="GQ20" s="955"/>
      <c r="GR20" s="991">
        <v>1</v>
      </c>
      <c r="GS20" s="992"/>
      <c r="GT20" s="958">
        <v>880</v>
      </c>
      <c r="GU20" s="959"/>
      <c r="GV20" s="933">
        <f>GR20*GT20</f>
        <v>880</v>
      </c>
      <c r="GW20" s="934"/>
      <c r="GX20" s="935"/>
      <c r="GY20" s="946"/>
      <c r="GZ20" s="947"/>
      <c r="HA20" s="948"/>
      <c r="HB20" s="553"/>
      <c r="HC20" s="830" t="s">
        <v>652</v>
      </c>
      <c r="HD20" s="831"/>
      <c r="HE20" s="831"/>
      <c r="HF20" s="831"/>
      <c r="HG20" s="831"/>
      <c r="HH20" s="831"/>
      <c r="HI20" s="1051" t="s">
        <v>352</v>
      </c>
      <c r="HJ20" s="1052"/>
      <c r="HK20" s="1052"/>
      <c r="HL20" s="1053"/>
      <c r="HM20" s="953">
        <v>1</v>
      </c>
      <c r="HN20" s="953"/>
      <c r="HO20" s="993">
        <v>117810</v>
      </c>
      <c r="HP20" s="993"/>
      <c r="HQ20" s="845">
        <f>HM20*HO20</f>
        <v>117810</v>
      </c>
      <c r="HR20" s="845"/>
      <c r="HS20" s="845"/>
      <c r="HT20" s="995" t="s">
        <v>775</v>
      </c>
      <c r="HU20" s="996"/>
      <c r="HV20" s="997"/>
      <c r="HW20" s="562"/>
      <c r="HX20" s="1012"/>
      <c r="HY20" s="1013"/>
      <c r="HZ20" s="1013"/>
      <c r="IA20" s="1013"/>
      <c r="IB20" s="1013"/>
      <c r="IC20" s="1014"/>
      <c r="ID20" s="964"/>
      <c r="IE20" s="965"/>
      <c r="IF20" s="965"/>
      <c r="IG20" s="966"/>
      <c r="IH20" s="954"/>
      <c r="II20" s="955"/>
      <c r="IJ20" s="951"/>
      <c r="IK20" s="952"/>
      <c r="IL20" s="933">
        <f t="shared" ref="IL20:IL26" si="3">II20*IK20</f>
        <v>0</v>
      </c>
      <c r="IM20" s="934"/>
      <c r="IN20" s="935"/>
      <c r="IO20" s="981"/>
      <c r="IP20" s="982"/>
      <c r="IQ20" s="983"/>
      <c r="IR20" s="565"/>
      <c r="IS20" s="964" t="s">
        <v>661</v>
      </c>
      <c r="IT20" s="965"/>
      <c r="IU20" s="965"/>
      <c r="IV20" s="965"/>
      <c r="IW20" s="965"/>
      <c r="IX20" s="966"/>
      <c r="IY20" s="1054" t="s">
        <v>364</v>
      </c>
      <c r="IZ20" s="1055"/>
      <c r="JA20" s="1055"/>
      <c r="JB20" s="1056"/>
      <c r="JC20" s="991">
        <v>30</v>
      </c>
      <c r="JD20" s="992"/>
      <c r="JE20" s="958">
        <v>800</v>
      </c>
      <c r="JF20" s="959"/>
      <c r="JG20" s="933">
        <f>JC20*JE20</f>
        <v>24000</v>
      </c>
      <c r="JH20" s="934"/>
      <c r="JI20" s="935"/>
      <c r="JJ20" s="960" t="s">
        <v>668</v>
      </c>
      <c r="JK20" s="961"/>
      <c r="JL20" s="962"/>
      <c r="JM20" s="563"/>
      <c r="JN20" s="1012"/>
      <c r="JO20" s="1013"/>
      <c r="JP20" s="1013"/>
      <c r="JQ20" s="1013"/>
      <c r="JR20" s="1013"/>
      <c r="JS20" s="1014"/>
      <c r="JT20" s="964"/>
      <c r="JU20" s="965"/>
      <c r="JV20" s="965"/>
      <c r="JW20" s="966"/>
      <c r="JX20" s="954"/>
      <c r="JY20" s="955"/>
      <c r="JZ20" s="951"/>
      <c r="KA20" s="952"/>
      <c r="KB20" s="933">
        <f t="shared" ref="KB20:KB26" si="4">JY20*KA20</f>
        <v>0</v>
      </c>
      <c r="KC20" s="934"/>
      <c r="KD20" s="935"/>
      <c r="KE20" s="946"/>
      <c r="KF20" s="947"/>
      <c r="KG20" s="948"/>
      <c r="KH20" s="553"/>
      <c r="KI20" s="964" t="s">
        <v>673</v>
      </c>
      <c r="KJ20" s="965"/>
      <c r="KK20" s="965"/>
      <c r="KL20" s="965"/>
      <c r="KM20" s="965"/>
      <c r="KN20" s="966"/>
      <c r="KO20" s="954" t="s">
        <v>674</v>
      </c>
      <c r="KP20" s="963"/>
      <c r="KQ20" s="963"/>
      <c r="KR20" s="955"/>
      <c r="KS20" s="953">
        <v>1</v>
      </c>
      <c r="KT20" s="953"/>
      <c r="KU20" s="958">
        <v>11710</v>
      </c>
      <c r="KV20" s="959"/>
      <c r="KW20" s="933">
        <f>KS20*KU20</f>
        <v>11710</v>
      </c>
      <c r="KX20" s="934"/>
      <c r="KY20" s="935"/>
      <c r="KZ20" s="946"/>
      <c r="LA20" s="947"/>
      <c r="LB20" s="948"/>
      <c r="LC20" s="553"/>
      <c r="LD20" s="1012"/>
      <c r="LE20" s="1013"/>
      <c r="LF20" s="1013"/>
      <c r="LG20" s="1013"/>
      <c r="LH20" s="1013"/>
      <c r="LI20" s="1014"/>
      <c r="LJ20" s="964"/>
      <c r="LK20" s="965"/>
      <c r="LL20" s="965"/>
      <c r="LM20" s="966"/>
      <c r="LN20" s="954"/>
      <c r="LO20" s="955"/>
      <c r="LP20" s="951"/>
      <c r="LQ20" s="952"/>
      <c r="LR20" s="933">
        <f t="shared" ref="LR20:LR26" si="5">LO20*LQ20</f>
        <v>0</v>
      </c>
      <c r="LS20" s="934"/>
      <c r="LT20" s="935"/>
      <c r="LU20" s="946"/>
      <c r="LV20" s="947"/>
      <c r="LW20" s="948"/>
      <c r="LX20" s="553"/>
      <c r="LY20" s="1012"/>
      <c r="LZ20" s="1013"/>
      <c r="MA20" s="1013"/>
      <c r="MB20" s="1013"/>
      <c r="MC20" s="1013"/>
      <c r="MD20" s="1013"/>
      <c r="ME20" s="830"/>
      <c r="MF20" s="831"/>
      <c r="MG20" s="831"/>
      <c r="MH20" s="832"/>
      <c r="MI20" s="1033"/>
      <c r="MJ20" s="1033"/>
      <c r="MK20" s="993"/>
      <c r="ML20" s="993"/>
      <c r="MM20" s="845">
        <f t="shared" ref="MM20:MM26" si="6">MJ20*ML20</f>
        <v>0</v>
      </c>
      <c r="MN20" s="845"/>
      <c r="MO20" s="845"/>
      <c r="MP20" s="946"/>
      <c r="MQ20" s="947"/>
      <c r="MR20" s="948"/>
      <c r="MS20" s="553"/>
      <c r="MT20" s="1012"/>
      <c r="MU20" s="1013"/>
      <c r="MV20" s="1013"/>
      <c r="MW20" s="1013"/>
      <c r="MX20" s="1013"/>
      <c r="MY20" s="1014"/>
      <c r="MZ20" s="964"/>
      <c r="NA20" s="965"/>
      <c r="NB20" s="965"/>
      <c r="NC20" s="966"/>
      <c r="ND20" s="954"/>
      <c r="NE20" s="955"/>
      <c r="NF20" s="951"/>
      <c r="NG20" s="952"/>
      <c r="NH20" s="933">
        <f t="shared" ref="NH20:NH26" si="7">NE20*NG20</f>
        <v>0</v>
      </c>
      <c r="NI20" s="934"/>
      <c r="NJ20" s="935"/>
      <c r="NK20" s="946"/>
      <c r="NL20" s="947"/>
      <c r="NM20" s="948"/>
    </row>
    <row r="21" spans="1:377" ht="26.25" customHeight="1">
      <c r="A21" s="975"/>
      <c r="B21" s="976"/>
      <c r="C21" s="976"/>
      <c r="D21" s="976"/>
      <c r="E21" s="976"/>
      <c r="F21" s="977"/>
      <c r="G21" s="964"/>
      <c r="H21" s="965"/>
      <c r="I21" s="965"/>
      <c r="J21" s="966"/>
      <c r="K21" s="954"/>
      <c r="L21" s="955"/>
      <c r="M21" s="951"/>
      <c r="N21" s="952"/>
      <c r="O21" s="933">
        <f t="shared" ref="O21:O26" si="8">L21*N21</f>
        <v>0</v>
      </c>
      <c r="P21" s="934"/>
      <c r="Q21" s="935"/>
      <c r="R21" s="946"/>
      <c r="S21" s="947"/>
      <c r="T21" s="948"/>
      <c r="U21" s="552"/>
      <c r="V21" s="975"/>
      <c r="W21" s="976"/>
      <c r="X21" s="976"/>
      <c r="Y21" s="976"/>
      <c r="Z21" s="976"/>
      <c r="AA21" s="976"/>
      <c r="AB21" s="964"/>
      <c r="AC21" s="965"/>
      <c r="AD21" s="965"/>
      <c r="AE21" s="966"/>
      <c r="AF21" s="1032"/>
      <c r="AG21" s="1032"/>
      <c r="AH21" s="953"/>
      <c r="AI21" s="953"/>
      <c r="AJ21" s="994">
        <f t="shared" si="0"/>
        <v>0</v>
      </c>
      <c r="AK21" s="994"/>
      <c r="AL21" s="994"/>
      <c r="AM21" s="994"/>
      <c r="AN21" s="994"/>
      <c r="AO21" s="994"/>
      <c r="AP21" s="554"/>
      <c r="AQ21" s="975"/>
      <c r="AR21" s="976"/>
      <c r="AS21" s="976"/>
      <c r="AT21" s="976"/>
      <c r="AU21" s="976"/>
      <c r="AV21" s="977"/>
      <c r="AW21" s="964"/>
      <c r="AX21" s="965"/>
      <c r="AY21" s="965"/>
      <c r="AZ21" s="966"/>
      <c r="BA21" s="954"/>
      <c r="BB21" s="955"/>
      <c r="BC21" s="951"/>
      <c r="BD21" s="952"/>
      <c r="BE21" s="933">
        <f t="shared" ref="BE21:BE26" si="9">BB21*BD21</f>
        <v>0</v>
      </c>
      <c r="BF21" s="934"/>
      <c r="BG21" s="935"/>
      <c r="BH21" s="946"/>
      <c r="BI21" s="947"/>
      <c r="BJ21" s="948"/>
      <c r="BK21" s="554"/>
      <c r="BL21" s="975"/>
      <c r="BM21" s="976"/>
      <c r="BN21" s="976"/>
      <c r="BO21" s="976"/>
      <c r="BP21" s="976"/>
      <c r="BQ21" s="977"/>
      <c r="BR21" s="964"/>
      <c r="BS21" s="965"/>
      <c r="BT21" s="965"/>
      <c r="BU21" s="966"/>
      <c r="BV21" s="954"/>
      <c r="BW21" s="955"/>
      <c r="BX21" s="951"/>
      <c r="BY21" s="952"/>
      <c r="BZ21" s="933">
        <f t="shared" si="1"/>
        <v>0</v>
      </c>
      <c r="CA21" s="934"/>
      <c r="CB21" s="935"/>
      <c r="CC21" s="946"/>
      <c r="CD21" s="947"/>
      <c r="CE21" s="948"/>
      <c r="CF21" s="554"/>
      <c r="CG21" s="830" t="s">
        <v>487</v>
      </c>
      <c r="CH21" s="831"/>
      <c r="CI21" s="831"/>
      <c r="CJ21" s="831"/>
      <c r="CK21" s="831"/>
      <c r="CL21" s="831"/>
      <c r="CM21" s="1051" t="s">
        <v>325</v>
      </c>
      <c r="CN21" s="1052"/>
      <c r="CO21" s="1052"/>
      <c r="CP21" s="1053"/>
      <c r="CQ21" s="953">
        <v>1</v>
      </c>
      <c r="CR21" s="953"/>
      <c r="CS21" s="993">
        <v>880</v>
      </c>
      <c r="CT21" s="993"/>
      <c r="CU21" s="845">
        <f>CQ21*CS21</f>
        <v>880</v>
      </c>
      <c r="CV21" s="845"/>
      <c r="CW21" s="845"/>
      <c r="CX21" s="994"/>
      <c r="CY21" s="994"/>
      <c r="CZ21" s="994"/>
      <c r="DA21" s="554"/>
      <c r="DB21" s="975"/>
      <c r="DC21" s="976"/>
      <c r="DD21" s="976"/>
      <c r="DE21" s="976"/>
      <c r="DF21" s="976"/>
      <c r="DG21" s="977"/>
      <c r="DH21" s="964"/>
      <c r="DI21" s="965"/>
      <c r="DJ21" s="965"/>
      <c r="DK21" s="966"/>
      <c r="DL21" s="954"/>
      <c r="DM21" s="955"/>
      <c r="DN21" s="951"/>
      <c r="DO21" s="952"/>
      <c r="DP21" s="933">
        <f t="shared" ref="DP21:DP26" si="10">DM21*DO21</f>
        <v>0</v>
      </c>
      <c r="DQ21" s="934"/>
      <c r="DR21" s="935"/>
      <c r="DS21" s="946"/>
      <c r="DT21" s="947"/>
      <c r="DU21" s="948"/>
      <c r="DV21" s="554"/>
      <c r="DW21" s="975"/>
      <c r="DX21" s="976"/>
      <c r="DY21" s="976"/>
      <c r="DZ21" s="976"/>
      <c r="EA21" s="976"/>
      <c r="EB21" s="977"/>
      <c r="EC21" s="964"/>
      <c r="ED21" s="965"/>
      <c r="EE21" s="965"/>
      <c r="EF21" s="966"/>
      <c r="EG21" s="954"/>
      <c r="EH21" s="955"/>
      <c r="EI21" s="951"/>
      <c r="EJ21" s="952"/>
      <c r="EK21" s="933">
        <f t="shared" ref="EK21:EK26" si="11">EH21*EJ21</f>
        <v>0</v>
      </c>
      <c r="EL21" s="934"/>
      <c r="EM21" s="935"/>
      <c r="EN21" s="946"/>
      <c r="EO21" s="947"/>
      <c r="EP21" s="948"/>
      <c r="EQ21" s="554"/>
      <c r="ER21" s="975"/>
      <c r="ES21" s="976"/>
      <c r="ET21" s="976"/>
      <c r="EU21" s="976"/>
      <c r="EV21" s="976"/>
      <c r="EW21" s="977"/>
      <c r="EX21" s="964"/>
      <c r="EY21" s="965"/>
      <c r="EZ21" s="965"/>
      <c r="FA21" s="966"/>
      <c r="FB21" s="954"/>
      <c r="FC21" s="955"/>
      <c r="FD21" s="951"/>
      <c r="FE21" s="952"/>
      <c r="FF21" s="933">
        <f t="shared" si="2"/>
        <v>0</v>
      </c>
      <c r="FG21" s="934"/>
      <c r="FH21" s="935"/>
      <c r="FI21" s="946"/>
      <c r="FJ21" s="947"/>
      <c r="FK21" s="948"/>
      <c r="FL21" s="554"/>
      <c r="FM21" s="975"/>
      <c r="FN21" s="976"/>
      <c r="FO21" s="976"/>
      <c r="FP21" s="976"/>
      <c r="FQ21" s="976"/>
      <c r="FR21" s="977"/>
      <c r="FS21" s="964"/>
      <c r="FT21" s="965"/>
      <c r="FU21" s="965"/>
      <c r="FV21" s="966"/>
      <c r="FW21" s="1032"/>
      <c r="FX21" s="1032"/>
      <c r="FY21" s="993"/>
      <c r="FZ21" s="993"/>
      <c r="GA21" s="845">
        <f t="shared" ref="GA21:GA26" si="12">FX21*FZ21</f>
        <v>0</v>
      </c>
      <c r="GB21" s="845"/>
      <c r="GC21" s="845"/>
      <c r="GD21" s="994"/>
      <c r="GE21" s="994"/>
      <c r="GF21" s="994"/>
      <c r="GG21" s="552"/>
      <c r="GH21" s="975"/>
      <c r="GI21" s="976"/>
      <c r="GJ21" s="976"/>
      <c r="GK21" s="976"/>
      <c r="GL21" s="976"/>
      <c r="GM21" s="977"/>
      <c r="GN21" s="964"/>
      <c r="GO21" s="965"/>
      <c r="GP21" s="965"/>
      <c r="GQ21" s="966"/>
      <c r="GR21" s="954"/>
      <c r="GS21" s="955"/>
      <c r="GT21" s="951"/>
      <c r="GU21" s="952"/>
      <c r="GV21" s="933">
        <f t="shared" ref="GV21:GV26" si="13">GS21*GU21</f>
        <v>0</v>
      </c>
      <c r="GW21" s="934"/>
      <c r="GX21" s="935"/>
      <c r="GY21" s="946"/>
      <c r="GZ21" s="947"/>
      <c r="HA21" s="948"/>
      <c r="HB21" s="553"/>
      <c r="HC21" s="830" t="s">
        <v>653</v>
      </c>
      <c r="HD21" s="831"/>
      <c r="HE21" s="831"/>
      <c r="HF21" s="831"/>
      <c r="HG21" s="831"/>
      <c r="HH21" s="831"/>
      <c r="HI21" s="1051" t="s">
        <v>434</v>
      </c>
      <c r="HJ21" s="1052"/>
      <c r="HK21" s="1052"/>
      <c r="HL21" s="1053"/>
      <c r="HM21" s="953">
        <v>1</v>
      </c>
      <c r="HN21" s="953"/>
      <c r="HO21" s="993">
        <v>19080</v>
      </c>
      <c r="HP21" s="993"/>
      <c r="HQ21" s="845">
        <f>HM21*HO21</f>
        <v>19080</v>
      </c>
      <c r="HR21" s="845"/>
      <c r="HS21" s="845"/>
      <c r="HT21" s="995" t="s">
        <v>776</v>
      </c>
      <c r="HU21" s="996"/>
      <c r="HV21" s="997"/>
      <c r="HW21" s="562"/>
      <c r="HX21" s="975"/>
      <c r="HY21" s="976"/>
      <c r="HZ21" s="976"/>
      <c r="IA21" s="976"/>
      <c r="IB21" s="976"/>
      <c r="IC21" s="977"/>
      <c r="ID21" s="964"/>
      <c r="IE21" s="965"/>
      <c r="IF21" s="965"/>
      <c r="IG21" s="966"/>
      <c r="IH21" s="954"/>
      <c r="II21" s="955"/>
      <c r="IJ21" s="951"/>
      <c r="IK21" s="952"/>
      <c r="IL21" s="933">
        <f t="shared" si="3"/>
        <v>0</v>
      </c>
      <c r="IM21" s="934"/>
      <c r="IN21" s="935"/>
      <c r="IO21" s="946"/>
      <c r="IP21" s="947"/>
      <c r="IQ21" s="948"/>
      <c r="IR21" s="553"/>
      <c r="IS21" s="964" t="s">
        <v>662</v>
      </c>
      <c r="IT21" s="965"/>
      <c r="IU21" s="965"/>
      <c r="IV21" s="965"/>
      <c r="IW21" s="965"/>
      <c r="IX21" s="966"/>
      <c r="IY21" s="1054" t="s">
        <v>364</v>
      </c>
      <c r="IZ21" s="1055"/>
      <c r="JA21" s="1055"/>
      <c r="JB21" s="1056"/>
      <c r="JC21" s="991">
        <v>55</v>
      </c>
      <c r="JD21" s="992"/>
      <c r="JE21" s="958">
        <v>700</v>
      </c>
      <c r="JF21" s="959"/>
      <c r="JG21" s="933">
        <f>JC21*JE21</f>
        <v>38500</v>
      </c>
      <c r="JH21" s="934"/>
      <c r="JI21" s="935"/>
      <c r="JJ21" s="960" t="s">
        <v>668</v>
      </c>
      <c r="JK21" s="961"/>
      <c r="JL21" s="962"/>
      <c r="JM21" s="563"/>
      <c r="JN21" s="975"/>
      <c r="JO21" s="976"/>
      <c r="JP21" s="976"/>
      <c r="JQ21" s="976"/>
      <c r="JR21" s="976"/>
      <c r="JS21" s="977"/>
      <c r="JT21" s="964"/>
      <c r="JU21" s="965"/>
      <c r="JV21" s="965"/>
      <c r="JW21" s="966"/>
      <c r="JX21" s="954"/>
      <c r="JY21" s="955"/>
      <c r="JZ21" s="951"/>
      <c r="KA21" s="952"/>
      <c r="KB21" s="933">
        <f t="shared" si="4"/>
        <v>0</v>
      </c>
      <c r="KC21" s="934"/>
      <c r="KD21" s="935"/>
      <c r="KE21" s="946"/>
      <c r="KF21" s="947"/>
      <c r="KG21" s="948"/>
      <c r="KH21" s="553"/>
      <c r="KI21" s="964" t="s">
        <v>631</v>
      </c>
      <c r="KJ21" s="965"/>
      <c r="KK21" s="965"/>
      <c r="KL21" s="965"/>
      <c r="KM21" s="965"/>
      <c r="KN21" s="966"/>
      <c r="KO21" s="954" t="s">
        <v>325</v>
      </c>
      <c r="KP21" s="963"/>
      <c r="KQ21" s="963"/>
      <c r="KR21" s="955"/>
      <c r="KS21" s="953">
        <v>1</v>
      </c>
      <c r="KT21" s="953"/>
      <c r="KU21" s="958">
        <v>880</v>
      </c>
      <c r="KV21" s="959"/>
      <c r="KW21" s="933">
        <f>KS21*KU21</f>
        <v>880</v>
      </c>
      <c r="KX21" s="934"/>
      <c r="KY21" s="935"/>
      <c r="KZ21" s="946"/>
      <c r="LA21" s="947"/>
      <c r="LB21" s="948"/>
      <c r="LC21" s="553"/>
      <c r="LD21" s="975"/>
      <c r="LE21" s="976"/>
      <c r="LF21" s="976"/>
      <c r="LG21" s="976"/>
      <c r="LH21" s="976"/>
      <c r="LI21" s="977"/>
      <c r="LJ21" s="964"/>
      <c r="LK21" s="965"/>
      <c r="LL21" s="965"/>
      <c r="LM21" s="966"/>
      <c r="LN21" s="954"/>
      <c r="LO21" s="955"/>
      <c r="LP21" s="951"/>
      <c r="LQ21" s="952"/>
      <c r="LR21" s="933">
        <f t="shared" si="5"/>
        <v>0</v>
      </c>
      <c r="LS21" s="934"/>
      <c r="LT21" s="935"/>
      <c r="LU21" s="946"/>
      <c r="LV21" s="947"/>
      <c r="LW21" s="948"/>
      <c r="LX21" s="553"/>
      <c r="LY21" s="1007"/>
      <c r="LZ21" s="1008"/>
      <c r="MA21" s="1008"/>
      <c r="MB21" s="1008"/>
      <c r="MC21" s="1008"/>
      <c r="MD21" s="1008"/>
      <c r="ME21" s="830"/>
      <c r="MF21" s="831"/>
      <c r="MG21" s="831"/>
      <c r="MH21" s="832"/>
      <c r="MI21" s="1033"/>
      <c r="MJ21" s="1033"/>
      <c r="MK21" s="993"/>
      <c r="ML21" s="993"/>
      <c r="MM21" s="845">
        <f t="shared" si="6"/>
        <v>0</v>
      </c>
      <c r="MN21" s="845"/>
      <c r="MO21" s="845"/>
      <c r="MP21" s="946"/>
      <c r="MQ21" s="947"/>
      <c r="MR21" s="948"/>
      <c r="MS21" s="553"/>
      <c r="MT21" s="975"/>
      <c r="MU21" s="976"/>
      <c r="MV21" s="976"/>
      <c r="MW21" s="976"/>
      <c r="MX21" s="976"/>
      <c r="MY21" s="977"/>
      <c r="MZ21" s="964"/>
      <c r="NA21" s="965"/>
      <c r="NB21" s="965"/>
      <c r="NC21" s="966"/>
      <c r="ND21" s="954"/>
      <c r="NE21" s="955"/>
      <c r="NF21" s="951"/>
      <c r="NG21" s="952"/>
      <c r="NH21" s="933">
        <f t="shared" si="7"/>
        <v>0</v>
      </c>
      <c r="NI21" s="934"/>
      <c r="NJ21" s="935"/>
      <c r="NK21" s="946"/>
      <c r="NL21" s="947"/>
      <c r="NM21" s="948"/>
    </row>
    <row r="22" spans="1:377" ht="26.25" customHeight="1">
      <c r="A22" s="975"/>
      <c r="B22" s="976"/>
      <c r="C22" s="976"/>
      <c r="D22" s="976"/>
      <c r="E22" s="976"/>
      <c r="F22" s="977"/>
      <c r="G22" s="964"/>
      <c r="H22" s="965"/>
      <c r="I22" s="965"/>
      <c r="J22" s="966"/>
      <c r="K22" s="954"/>
      <c r="L22" s="955"/>
      <c r="M22" s="951"/>
      <c r="N22" s="952"/>
      <c r="O22" s="933">
        <f t="shared" si="8"/>
        <v>0</v>
      </c>
      <c r="P22" s="934"/>
      <c r="Q22" s="935"/>
      <c r="R22" s="946"/>
      <c r="S22" s="947"/>
      <c r="T22" s="948"/>
      <c r="U22" s="552"/>
      <c r="V22" s="975"/>
      <c r="W22" s="976"/>
      <c r="X22" s="976"/>
      <c r="Y22" s="976"/>
      <c r="Z22" s="976"/>
      <c r="AA22" s="976"/>
      <c r="AB22" s="964"/>
      <c r="AC22" s="965"/>
      <c r="AD22" s="965"/>
      <c r="AE22" s="966"/>
      <c r="AF22" s="1032"/>
      <c r="AG22" s="1032"/>
      <c r="AH22" s="953"/>
      <c r="AI22" s="953"/>
      <c r="AJ22" s="994">
        <f t="shared" si="0"/>
        <v>0</v>
      </c>
      <c r="AK22" s="994"/>
      <c r="AL22" s="994"/>
      <c r="AM22" s="994"/>
      <c r="AN22" s="994"/>
      <c r="AO22" s="994"/>
      <c r="AP22" s="554"/>
      <c r="AQ22" s="975"/>
      <c r="AR22" s="976"/>
      <c r="AS22" s="976"/>
      <c r="AT22" s="976"/>
      <c r="AU22" s="976"/>
      <c r="AV22" s="977"/>
      <c r="AW22" s="964"/>
      <c r="AX22" s="965"/>
      <c r="AY22" s="965"/>
      <c r="AZ22" s="966"/>
      <c r="BA22" s="954"/>
      <c r="BB22" s="955"/>
      <c r="BC22" s="951"/>
      <c r="BD22" s="952"/>
      <c r="BE22" s="933">
        <f t="shared" si="9"/>
        <v>0</v>
      </c>
      <c r="BF22" s="934"/>
      <c r="BG22" s="935"/>
      <c r="BH22" s="946"/>
      <c r="BI22" s="947"/>
      <c r="BJ22" s="948"/>
      <c r="BK22" s="554"/>
      <c r="BL22" s="975"/>
      <c r="BM22" s="976"/>
      <c r="BN22" s="976"/>
      <c r="BO22" s="976"/>
      <c r="BP22" s="976"/>
      <c r="BQ22" s="977"/>
      <c r="BR22" s="964"/>
      <c r="BS22" s="965"/>
      <c r="BT22" s="965"/>
      <c r="BU22" s="966"/>
      <c r="BV22" s="954"/>
      <c r="BW22" s="955"/>
      <c r="BX22" s="951"/>
      <c r="BY22" s="952"/>
      <c r="BZ22" s="933">
        <f t="shared" si="1"/>
        <v>0</v>
      </c>
      <c r="CA22" s="934"/>
      <c r="CB22" s="935"/>
      <c r="CC22" s="946"/>
      <c r="CD22" s="947"/>
      <c r="CE22" s="948"/>
      <c r="CF22" s="554"/>
      <c r="CG22" s="830"/>
      <c r="CH22" s="831"/>
      <c r="CI22" s="831"/>
      <c r="CJ22" s="831"/>
      <c r="CK22" s="831"/>
      <c r="CL22" s="831"/>
      <c r="CM22" s="830"/>
      <c r="CN22" s="831"/>
      <c r="CO22" s="831"/>
      <c r="CP22" s="832"/>
      <c r="CQ22" s="1033"/>
      <c r="CR22" s="1033"/>
      <c r="CS22" s="993"/>
      <c r="CT22" s="993"/>
      <c r="CU22" s="845">
        <f>CR22*CT22</f>
        <v>0</v>
      </c>
      <c r="CV22" s="845"/>
      <c r="CW22" s="845"/>
      <c r="CX22" s="994"/>
      <c r="CY22" s="994"/>
      <c r="CZ22" s="994"/>
      <c r="DA22" s="554"/>
      <c r="DB22" s="975"/>
      <c r="DC22" s="976"/>
      <c r="DD22" s="976"/>
      <c r="DE22" s="976"/>
      <c r="DF22" s="976"/>
      <c r="DG22" s="977"/>
      <c r="DH22" s="964"/>
      <c r="DI22" s="965"/>
      <c r="DJ22" s="965"/>
      <c r="DK22" s="966"/>
      <c r="DL22" s="954"/>
      <c r="DM22" s="955"/>
      <c r="DN22" s="951"/>
      <c r="DO22" s="952"/>
      <c r="DP22" s="933">
        <f t="shared" si="10"/>
        <v>0</v>
      </c>
      <c r="DQ22" s="934"/>
      <c r="DR22" s="935"/>
      <c r="DS22" s="946"/>
      <c r="DT22" s="947"/>
      <c r="DU22" s="948"/>
      <c r="DV22" s="554"/>
      <c r="DW22" s="975"/>
      <c r="DX22" s="976"/>
      <c r="DY22" s="976"/>
      <c r="DZ22" s="976"/>
      <c r="EA22" s="976"/>
      <c r="EB22" s="977"/>
      <c r="EC22" s="964"/>
      <c r="ED22" s="965"/>
      <c r="EE22" s="965"/>
      <c r="EF22" s="966"/>
      <c r="EG22" s="954"/>
      <c r="EH22" s="955"/>
      <c r="EI22" s="951"/>
      <c r="EJ22" s="952"/>
      <c r="EK22" s="933">
        <f t="shared" si="11"/>
        <v>0</v>
      </c>
      <c r="EL22" s="934"/>
      <c r="EM22" s="935"/>
      <c r="EN22" s="946"/>
      <c r="EO22" s="947"/>
      <c r="EP22" s="948"/>
      <c r="EQ22" s="554"/>
      <c r="ER22" s="975"/>
      <c r="ES22" s="976"/>
      <c r="ET22" s="976"/>
      <c r="EU22" s="976"/>
      <c r="EV22" s="976"/>
      <c r="EW22" s="977"/>
      <c r="EX22" s="964"/>
      <c r="EY22" s="965"/>
      <c r="EZ22" s="965"/>
      <c r="FA22" s="966"/>
      <c r="FB22" s="954"/>
      <c r="FC22" s="955"/>
      <c r="FD22" s="951"/>
      <c r="FE22" s="952"/>
      <c r="FF22" s="933">
        <f t="shared" si="2"/>
        <v>0</v>
      </c>
      <c r="FG22" s="934"/>
      <c r="FH22" s="935"/>
      <c r="FI22" s="946"/>
      <c r="FJ22" s="947"/>
      <c r="FK22" s="948"/>
      <c r="FL22" s="554"/>
      <c r="FM22" s="975"/>
      <c r="FN22" s="976"/>
      <c r="FO22" s="976"/>
      <c r="FP22" s="976"/>
      <c r="FQ22" s="976"/>
      <c r="FR22" s="977"/>
      <c r="FS22" s="964"/>
      <c r="FT22" s="965"/>
      <c r="FU22" s="965"/>
      <c r="FV22" s="966"/>
      <c r="FW22" s="1032"/>
      <c r="FX22" s="1032"/>
      <c r="FY22" s="993"/>
      <c r="FZ22" s="993"/>
      <c r="GA22" s="845">
        <f t="shared" si="12"/>
        <v>0</v>
      </c>
      <c r="GB22" s="845"/>
      <c r="GC22" s="845"/>
      <c r="GD22" s="994"/>
      <c r="GE22" s="994"/>
      <c r="GF22" s="994"/>
      <c r="GG22" s="552"/>
      <c r="GH22" s="975"/>
      <c r="GI22" s="976"/>
      <c r="GJ22" s="976"/>
      <c r="GK22" s="976"/>
      <c r="GL22" s="976"/>
      <c r="GM22" s="977"/>
      <c r="GN22" s="964"/>
      <c r="GO22" s="965"/>
      <c r="GP22" s="965"/>
      <c r="GQ22" s="966"/>
      <c r="GR22" s="954"/>
      <c r="GS22" s="955"/>
      <c r="GT22" s="951"/>
      <c r="GU22" s="952"/>
      <c r="GV22" s="933">
        <f t="shared" si="13"/>
        <v>0</v>
      </c>
      <c r="GW22" s="934"/>
      <c r="GX22" s="935"/>
      <c r="GY22" s="946"/>
      <c r="GZ22" s="947"/>
      <c r="HA22" s="948"/>
      <c r="HB22" s="553"/>
      <c r="HC22" s="830" t="s">
        <v>654</v>
      </c>
      <c r="HD22" s="831"/>
      <c r="HE22" s="831"/>
      <c r="HF22" s="831"/>
      <c r="HG22" s="831"/>
      <c r="HH22" s="831"/>
      <c r="HI22" s="1051" t="s">
        <v>655</v>
      </c>
      <c r="HJ22" s="1052"/>
      <c r="HK22" s="1052"/>
      <c r="HL22" s="1053"/>
      <c r="HM22" s="953">
        <v>1</v>
      </c>
      <c r="HN22" s="953"/>
      <c r="HO22" s="845">
        <v>28040</v>
      </c>
      <c r="HP22" s="845"/>
      <c r="HQ22" s="845">
        <f>HM22*HO22</f>
        <v>28040</v>
      </c>
      <c r="HR22" s="845"/>
      <c r="HS22" s="845"/>
      <c r="HT22" s="995" t="s">
        <v>777</v>
      </c>
      <c r="HU22" s="996"/>
      <c r="HV22" s="997"/>
      <c r="HW22" s="562"/>
      <c r="HX22" s="975"/>
      <c r="HY22" s="976"/>
      <c r="HZ22" s="976"/>
      <c r="IA22" s="976"/>
      <c r="IB22" s="976"/>
      <c r="IC22" s="977"/>
      <c r="ID22" s="964"/>
      <c r="IE22" s="965"/>
      <c r="IF22" s="965"/>
      <c r="IG22" s="966"/>
      <c r="IH22" s="954"/>
      <c r="II22" s="955"/>
      <c r="IJ22" s="951"/>
      <c r="IK22" s="952"/>
      <c r="IL22" s="933">
        <f t="shared" si="3"/>
        <v>0</v>
      </c>
      <c r="IM22" s="934"/>
      <c r="IN22" s="935"/>
      <c r="IO22" s="946"/>
      <c r="IP22" s="947"/>
      <c r="IQ22" s="948"/>
      <c r="IR22" s="553"/>
      <c r="IS22" s="964" t="s">
        <v>663</v>
      </c>
      <c r="IT22" s="965"/>
      <c r="IU22" s="965"/>
      <c r="IV22" s="965"/>
      <c r="IW22" s="965"/>
      <c r="IX22" s="966"/>
      <c r="IY22" s="954" t="s">
        <v>324</v>
      </c>
      <c r="IZ22" s="963"/>
      <c r="JA22" s="963"/>
      <c r="JB22" s="955"/>
      <c r="JC22" s="991">
        <v>2</v>
      </c>
      <c r="JD22" s="992"/>
      <c r="JE22" s="958">
        <v>16200</v>
      </c>
      <c r="JF22" s="959"/>
      <c r="JG22" s="933">
        <f>JC22*JE22</f>
        <v>32400</v>
      </c>
      <c r="JH22" s="934"/>
      <c r="JI22" s="935"/>
      <c r="JJ22" s="946"/>
      <c r="JK22" s="947"/>
      <c r="JL22" s="948"/>
      <c r="JM22" s="553"/>
      <c r="JN22" s="975"/>
      <c r="JO22" s="976"/>
      <c r="JP22" s="976"/>
      <c r="JQ22" s="976"/>
      <c r="JR22" s="976"/>
      <c r="JS22" s="977"/>
      <c r="JT22" s="964"/>
      <c r="JU22" s="965"/>
      <c r="JV22" s="965"/>
      <c r="JW22" s="966"/>
      <c r="JX22" s="954"/>
      <c r="JY22" s="955"/>
      <c r="JZ22" s="951"/>
      <c r="KA22" s="952"/>
      <c r="KB22" s="933">
        <f t="shared" si="4"/>
        <v>0</v>
      </c>
      <c r="KC22" s="934"/>
      <c r="KD22" s="935"/>
      <c r="KE22" s="946"/>
      <c r="KF22" s="947"/>
      <c r="KG22" s="948"/>
      <c r="KH22" s="553"/>
      <c r="KI22" s="975"/>
      <c r="KJ22" s="976"/>
      <c r="KK22" s="976"/>
      <c r="KL22" s="976"/>
      <c r="KM22" s="976"/>
      <c r="KN22" s="977"/>
      <c r="KO22" s="964"/>
      <c r="KP22" s="965"/>
      <c r="KQ22" s="965"/>
      <c r="KR22" s="966"/>
      <c r="KS22" s="954"/>
      <c r="KT22" s="955"/>
      <c r="KU22" s="951"/>
      <c r="KV22" s="952"/>
      <c r="KW22" s="933">
        <f>KT22*KV22</f>
        <v>0</v>
      </c>
      <c r="KX22" s="934"/>
      <c r="KY22" s="935"/>
      <c r="KZ22" s="946"/>
      <c r="LA22" s="947"/>
      <c r="LB22" s="948"/>
      <c r="LC22" s="553"/>
      <c r="LD22" s="975"/>
      <c r="LE22" s="976"/>
      <c r="LF22" s="976"/>
      <c r="LG22" s="976"/>
      <c r="LH22" s="976"/>
      <c r="LI22" s="977"/>
      <c r="LJ22" s="964"/>
      <c r="LK22" s="965"/>
      <c r="LL22" s="965"/>
      <c r="LM22" s="966"/>
      <c r="LN22" s="954"/>
      <c r="LO22" s="955"/>
      <c r="LP22" s="951"/>
      <c r="LQ22" s="952"/>
      <c r="LR22" s="933">
        <f t="shared" si="5"/>
        <v>0</v>
      </c>
      <c r="LS22" s="934"/>
      <c r="LT22" s="935"/>
      <c r="LU22" s="946"/>
      <c r="LV22" s="947"/>
      <c r="LW22" s="948"/>
      <c r="LX22" s="553"/>
      <c r="LY22" s="830"/>
      <c r="LZ22" s="831"/>
      <c r="MA22" s="831"/>
      <c r="MB22" s="831"/>
      <c r="MC22" s="831"/>
      <c r="MD22" s="831"/>
      <c r="ME22" s="830"/>
      <c r="MF22" s="831"/>
      <c r="MG22" s="831"/>
      <c r="MH22" s="832"/>
      <c r="MI22" s="1033"/>
      <c r="MJ22" s="1033"/>
      <c r="MK22" s="993"/>
      <c r="ML22" s="993"/>
      <c r="MM22" s="845">
        <f t="shared" si="6"/>
        <v>0</v>
      </c>
      <c r="MN22" s="845"/>
      <c r="MO22" s="845"/>
      <c r="MP22" s="946"/>
      <c r="MQ22" s="947"/>
      <c r="MR22" s="948"/>
      <c r="MS22" s="553"/>
      <c r="MT22" s="975"/>
      <c r="MU22" s="976"/>
      <c r="MV22" s="976"/>
      <c r="MW22" s="976"/>
      <c r="MX22" s="976"/>
      <c r="MY22" s="977"/>
      <c r="MZ22" s="964"/>
      <c r="NA22" s="965"/>
      <c r="NB22" s="965"/>
      <c r="NC22" s="966"/>
      <c r="ND22" s="954"/>
      <c r="NE22" s="955"/>
      <c r="NF22" s="951"/>
      <c r="NG22" s="952"/>
      <c r="NH22" s="933">
        <f t="shared" si="7"/>
        <v>0</v>
      </c>
      <c r="NI22" s="934"/>
      <c r="NJ22" s="935"/>
      <c r="NK22" s="946"/>
      <c r="NL22" s="947"/>
      <c r="NM22" s="948"/>
    </row>
    <row r="23" spans="1:377" ht="26.25" customHeight="1">
      <c r="A23" s="975"/>
      <c r="B23" s="976"/>
      <c r="C23" s="976"/>
      <c r="D23" s="976"/>
      <c r="E23" s="976"/>
      <c r="F23" s="977"/>
      <c r="G23" s="964"/>
      <c r="H23" s="965"/>
      <c r="I23" s="965"/>
      <c r="J23" s="966"/>
      <c r="K23" s="954"/>
      <c r="L23" s="955"/>
      <c r="M23" s="951"/>
      <c r="N23" s="952"/>
      <c r="O23" s="933">
        <f t="shared" si="8"/>
        <v>0</v>
      </c>
      <c r="P23" s="934"/>
      <c r="Q23" s="935"/>
      <c r="R23" s="946"/>
      <c r="S23" s="947"/>
      <c r="T23" s="948"/>
      <c r="U23" s="552"/>
      <c r="V23" s="975"/>
      <c r="W23" s="976"/>
      <c r="X23" s="976"/>
      <c r="Y23" s="976"/>
      <c r="Z23" s="976"/>
      <c r="AA23" s="976"/>
      <c r="AB23" s="964"/>
      <c r="AC23" s="965"/>
      <c r="AD23" s="965"/>
      <c r="AE23" s="966"/>
      <c r="AF23" s="1032"/>
      <c r="AG23" s="1032"/>
      <c r="AH23" s="953"/>
      <c r="AI23" s="953"/>
      <c r="AJ23" s="994">
        <f t="shared" si="0"/>
        <v>0</v>
      </c>
      <c r="AK23" s="994"/>
      <c r="AL23" s="994"/>
      <c r="AM23" s="994"/>
      <c r="AN23" s="994"/>
      <c r="AO23" s="994"/>
      <c r="AP23" s="554"/>
      <c r="AQ23" s="975"/>
      <c r="AR23" s="976"/>
      <c r="AS23" s="976"/>
      <c r="AT23" s="976"/>
      <c r="AU23" s="976"/>
      <c r="AV23" s="977"/>
      <c r="AW23" s="964"/>
      <c r="AX23" s="965"/>
      <c r="AY23" s="965"/>
      <c r="AZ23" s="966"/>
      <c r="BA23" s="954"/>
      <c r="BB23" s="955"/>
      <c r="BC23" s="951"/>
      <c r="BD23" s="952"/>
      <c r="BE23" s="933">
        <f t="shared" si="9"/>
        <v>0</v>
      </c>
      <c r="BF23" s="934"/>
      <c r="BG23" s="935"/>
      <c r="BH23" s="946"/>
      <c r="BI23" s="947"/>
      <c r="BJ23" s="948"/>
      <c r="BK23" s="554"/>
      <c r="BL23" s="975"/>
      <c r="BM23" s="976"/>
      <c r="BN23" s="976"/>
      <c r="BO23" s="976"/>
      <c r="BP23" s="976"/>
      <c r="BQ23" s="977"/>
      <c r="BR23" s="964"/>
      <c r="BS23" s="965"/>
      <c r="BT23" s="965"/>
      <c r="BU23" s="966"/>
      <c r="BV23" s="954"/>
      <c r="BW23" s="955"/>
      <c r="BX23" s="951"/>
      <c r="BY23" s="952"/>
      <c r="BZ23" s="933">
        <f t="shared" si="1"/>
        <v>0</v>
      </c>
      <c r="CA23" s="934"/>
      <c r="CB23" s="935"/>
      <c r="CC23" s="946"/>
      <c r="CD23" s="947"/>
      <c r="CE23" s="948"/>
      <c r="CF23" s="554"/>
      <c r="CG23" s="830"/>
      <c r="CH23" s="831"/>
      <c r="CI23" s="831"/>
      <c r="CJ23" s="831"/>
      <c r="CK23" s="831"/>
      <c r="CL23" s="831"/>
      <c r="CM23" s="830"/>
      <c r="CN23" s="831"/>
      <c r="CO23" s="831"/>
      <c r="CP23" s="832"/>
      <c r="CQ23" s="1033"/>
      <c r="CR23" s="1033"/>
      <c r="CS23" s="993"/>
      <c r="CT23" s="993"/>
      <c r="CU23" s="845">
        <f>CR23*CT23</f>
        <v>0</v>
      </c>
      <c r="CV23" s="845"/>
      <c r="CW23" s="845"/>
      <c r="CX23" s="994"/>
      <c r="CY23" s="994"/>
      <c r="CZ23" s="994"/>
      <c r="DA23" s="554"/>
      <c r="DB23" s="975"/>
      <c r="DC23" s="976"/>
      <c r="DD23" s="976"/>
      <c r="DE23" s="976"/>
      <c r="DF23" s="976"/>
      <c r="DG23" s="977"/>
      <c r="DH23" s="964"/>
      <c r="DI23" s="965"/>
      <c r="DJ23" s="965"/>
      <c r="DK23" s="966"/>
      <c r="DL23" s="954"/>
      <c r="DM23" s="955"/>
      <c r="DN23" s="951"/>
      <c r="DO23" s="952"/>
      <c r="DP23" s="933">
        <f t="shared" si="10"/>
        <v>0</v>
      </c>
      <c r="DQ23" s="934"/>
      <c r="DR23" s="935"/>
      <c r="DS23" s="946"/>
      <c r="DT23" s="947"/>
      <c r="DU23" s="948"/>
      <c r="DV23" s="554"/>
      <c r="DW23" s="975"/>
      <c r="DX23" s="976"/>
      <c r="DY23" s="976"/>
      <c r="DZ23" s="976"/>
      <c r="EA23" s="976"/>
      <c r="EB23" s="977"/>
      <c r="EC23" s="964"/>
      <c r="ED23" s="965"/>
      <c r="EE23" s="965"/>
      <c r="EF23" s="966"/>
      <c r="EG23" s="954"/>
      <c r="EH23" s="955"/>
      <c r="EI23" s="951"/>
      <c r="EJ23" s="952"/>
      <c r="EK23" s="933">
        <f t="shared" si="11"/>
        <v>0</v>
      </c>
      <c r="EL23" s="934"/>
      <c r="EM23" s="935"/>
      <c r="EN23" s="946"/>
      <c r="EO23" s="947"/>
      <c r="EP23" s="948"/>
      <c r="EQ23" s="554"/>
      <c r="ER23" s="975"/>
      <c r="ES23" s="976"/>
      <c r="ET23" s="976"/>
      <c r="EU23" s="976"/>
      <c r="EV23" s="976"/>
      <c r="EW23" s="977"/>
      <c r="EX23" s="964"/>
      <c r="EY23" s="965"/>
      <c r="EZ23" s="965"/>
      <c r="FA23" s="966"/>
      <c r="FB23" s="954"/>
      <c r="FC23" s="955"/>
      <c r="FD23" s="951"/>
      <c r="FE23" s="952"/>
      <c r="FF23" s="933">
        <f t="shared" si="2"/>
        <v>0</v>
      </c>
      <c r="FG23" s="934"/>
      <c r="FH23" s="935"/>
      <c r="FI23" s="946"/>
      <c r="FJ23" s="947"/>
      <c r="FK23" s="948"/>
      <c r="FL23" s="554"/>
      <c r="FM23" s="975"/>
      <c r="FN23" s="976"/>
      <c r="FO23" s="976"/>
      <c r="FP23" s="976"/>
      <c r="FQ23" s="976"/>
      <c r="FR23" s="977"/>
      <c r="FS23" s="964"/>
      <c r="FT23" s="965"/>
      <c r="FU23" s="965"/>
      <c r="FV23" s="966"/>
      <c r="FW23" s="1032"/>
      <c r="FX23" s="1032"/>
      <c r="FY23" s="993"/>
      <c r="FZ23" s="993"/>
      <c r="GA23" s="845">
        <f t="shared" si="12"/>
        <v>0</v>
      </c>
      <c r="GB23" s="845"/>
      <c r="GC23" s="845"/>
      <c r="GD23" s="994"/>
      <c r="GE23" s="994"/>
      <c r="GF23" s="994"/>
      <c r="GG23" s="552"/>
      <c r="GH23" s="975"/>
      <c r="GI23" s="976"/>
      <c r="GJ23" s="976"/>
      <c r="GK23" s="976"/>
      <c r="GL23" s="976"/>
      <c r="GM23" s="977"/>
      <c r="GN23" s="964"/>
      <c r="GO23" s="965"/>
      <c r="GP23" s="965"/>
      <c r="GQ23" s="966"/>
      <c r="GR23" s="954"/>
      <c r="GS23" s="955"/>
      <c r="GT23" s="951"/>
      <c r="GU23" s="952"/>
      <c r="GV23" s="933">
        <f t="shared" si="13"/>
        <v>0</v>
      </c>
      <c r="GW23" s="934"/>
      <c r="GX23" s="935"/>
      <c r="GY23" s="946"/>
      <c r="GZ23" s="947"/>
      <c r="HA23" s="948"/>
      <c r="HB23" s="553"/>
      <c r="HC23" s="830"/>
      <c r="HD23" s="831"/>
      <c r="HE23" s="831"/>
      <c r="HF23" s="831"/>
      <c r="HG23" s="831"/>
      <c r="HH23" s="831"/>
      <c r="HI23" s="830"/>
      <c r="HJ23" s="831"/>
      <c r="HK23" s="831"/>
      <c r="HL23" s="832"/>
      <c r="HM23" s="1033"/>
      <c r="HN23" s="1033"/>
      <c r="HO23" s="993"/>
      <c r="HP23" s="993"/>
      <c r="HQ23" s="845">
        <f>HN23*HP23</f>
        <v>0</v>
      </c>
      <c r="HR23" s="845"/>
      <c r="HS23" s="845"/>
      <c r="HT23" s="946"/>
      <c r="HU23" s="947"/>
      <c r="HV23" s="948"/>
      <c r="HW23" s="553"/>
      <c r="HX23" s="975"/>
      <c r="HY23" s="976"/>
      <c r="HZ23" s="976"/>
      <c r="IA23" s="976"/>
      <c r="IB23" s="976"/>
      <c r="IC23" s="977"/>
      <c r="ID23" s="964"/>
      <c r="IE23" s="965"/>
      <c r="IF23" s="965"/>
      <c r="IG23" s="966"/>
      <c r="IH23" s="954"/>
      <c r="II23" s="955"/>
      <c r="IJ23" s="951"/>
      <c r="IK23" s="952"/>
      <c r="IL23" s="933">
        <f t="shared" si="3"/>
        <v>0</v>
      </c>
      <c r="IM23" s="934"/>
      <c r="IN23" s="935"/>
      <c r="IO23" s="946"/>
      <c r="IP23" s="947"/>
      <c r="IQ23" s="948"/>
      <c r="IR23" s="553"/>
      <c r="IS23" s="964" t="s">
        <v>631</v>
      </c>
      <c r="IT23" s="965"/>
      <c r="IU23" s="965"/>
      <c r="IV23" s="965"/>
      <c r="IW23" s="965"/>
      <c r="IX23" s="966"/>
      <c r="IY23" s="954" t="s">
        <v>325</v>
      </c>
      <c r="IZ23" s="963"/>
      <c r="JA23" s="963"/>
      <c r="JB23" s="955"/>
      <c r="JC23" s="953">
        <v>1</v>
      </c>
      <c r="JD23" s="953"/>
      <c r="JE23" s="958">
        <v>880</v>
      </c>
      <c r="JF23" s="959"/>
      <c r="JG23" s="933">
        <f>JC23*JE23</f>
        <v>880</v>
      </c>
      <c r="JH23" s="934"/>
      <c r="JI23" s="935"/>
      <c r="JJ23" s="946"/>
      <c r="JK23" s="947"/>
      <c r="JL23" s="948"/>
      <c r="JM23" s="553"/>
      <c r="JN23" s="975"/>
      <c r="JO23" s="976"/>
      <c r="JP23" s="976"/>
      <c r="JQ23" s="976"/>
      <c r="JR23" s="976"/>
      <c r="JS23" s="977"/>
      <c r="JT23" s="964"/>
      <c r="JU23" s="965"/>
      <c r="JV23" s="965"/>
      <c r="JW23" s="966"/>
      <c r="JX23" s="954"/>
      <c r="JY23" s="955"/>
      <c r="JZ23" s="951"/>
      <c r="KA23" s="952"/>
      <c r="KB23" s="933">
        <f t="shared" si="4"/>
        <v>0</v>
      </c>
      <c r="KC23" s="934"/>
      <c r="KD23" s="935"/>
      <c r="KE23" s="946"/>
      <c r="KF23" s="947"/>
      <c r="KG23" s="948"/>
      <c r="KH23" s="553"/>
      <c r="KI23" s="975"/>
      <c r="KJ23" s="976"/>
      <c r="KK23" s="976"/>
      <c r="KL23" s="976"/>
      <c r="KM23" s="976"/>
      <c r="KN23" s="977"/>
      <c r="KO23" s="964"/>
      <c r="KP23" s="965"/>
      <c r="KQ23" s="965"/>
      <c r="KR23" s="966"/>
      <c r="KS23" s="954"/>
      <c r="KT23" s="955"/>
      <c r="KU23" s="951"/>
      <c r="KV23" s="952"/>
      <c r="KW23" s="933">
        <f>KT23*KV23</f>
        <v>0</v>
      </c>
      <c r="KX23" s="934"/>
      <c r="KY23" s="935"/>
      <c r="KZ23" s="946"/>
      <c r="LA23" s="947"/>
      <c r="LB23" s="948"/>
      <c r="LC23" s="553"/>
      <c r="LD23" s="975"/>
      <c r="LE23" s="976"/>
      <c r="LF23" s="976"/>
      <c r="LG23" s="976"/>
      <c r="LH23" s="976"/>
      <c r="LI23" s="977"/>
      <c r="LJ23" s="964"/>
      <c r="LK23" s="965"/>
      <c r="LL23" s="965"/>
      <c r="LM23" s="966"/>
      <c r="LN23" s="954"/>
      <c r="LO23" s="955"/>
      <c r="LP23" s="951"/>
      <c r="LQ23" s="952"/>
      <c r="LR23" s="933">
        <f t="shared" si="5"/>
        <v>0</v>
      </c>
      <c r="LS23" s="934"/>
      <c r="LT23" s="935"/>
      <c r="LU23" s="946"/>
      <c r="LV23" s="947"/>
      <c r="LW23" s="948"/>
      <c r="LX23" s="553"/>
      <c r="LY23" s="830"/>
      <c r="LZ23" s="831"/>
      <c r="MA23" s="831"/>
      <c r="MB23" s="831"/>
      <c r="MC23" s="831"/>
      <c r="MD23" s="831"/>
      <c r="ME23" s="830"/>
      <c r="MF23" s="831"/>
      <c r="MG23" s="831"/>
      <c r="MH23" s="832"/>
      <c r="MI23" s="1033"/>
      <c r="MJ23" s="1033"/>
      <c r="MK23" s="993"/>
      <c r="ML23" s="993"/>
      <c r="MM23" s="845">
        <f t="shared" si="6"/>
        <v>0</v>
      </c>
      <c r="MN23" s="845"/>
      <c r="MO23" s="845"/>
      <c r="MP23" s="946"/>
      <c r="MQ23" s="947"/>
      <c r="MR23" s="948"/>
      <c r="MS23" s="553"/>
      <c r="MT23" s="975"/>
      <c r="MU23" s="976"/>
      <c r="MV23" s="976"/>
      <c r="MW23" s="976"/>
      <c r="MX23" s="976"/>
      <c r="MY23" s="977"/>
      <c r="MZ23" s="964"/>
      <c r="NA23" s="965"/>
      <c r="NB23" s="965"/>
      <c r="NC23" s="966"/>
      <c r="ND23" s="954"/>
      <c r="NE23" s="955"/>
      <c r="NF23" s="951"/>
      <c r="NG23" s="952"/>
      <c r="NH23" s="933">
        <f t="shared" si="7"/>
        <v>0</v>
      </c>
      <c r="NI23" s="934"/>
      <c r="NJ23" s="935"/>
      <c r="NK23" s="946"/>
      <c r="NL23" s="947"/>
      <c r="NM23" s="948"/>
    </row>
    <row r="24" spans="1:377" ht="26.25" customHeight="1">
      <c r="A24" s="975"/>
      <c r="B24" s="976"/>
      <c r="C24" s="976"/>
      <c r="D24" s="976"/>
      <c r="E24" s="976"/>
      <c r="F24" s="977"/>
      <c r="G24" s="964"/>
      <c r="H24" s="965"/>
      <c r="I24" s="965"/>
      <c r="J24" s="966"/>
      <c r="K24" s="954"/>
      <c r="L24" s="955"/>
      <c r="M24" s="951"/>
      <c r="N24" s="952"/>
      <c r="O24" s="933">
        <f t="shared" si="8"/>
        <v>0</v>
      </c>
      <c r="P24" s="934"/>
      <c r="Q24" s="935"/>
      <c r="R24" s="946"/>
      <c r="S24" s="947"/>
      <c r="T24" s="948"/>
      <c r="U24" s="552"/>
      <c r="V24" s="975"/>
      <c r="W24" s="976"/>
      <c r="X24" s="976"/>
      <c r="Y24" s="976"/>
      <c r="Z24" s="976"/>
      <c r="AA24" s="976"/>
      <c r="AB24" s="964"/>
      <c r="AC24" s="965"/>
      <c r="AD24" s="965"/>
      <c r="AE24" s="966"/>
      <c r="AF24" s="1032"/>
      <c r="AG24" s="1032"/>
      <c r="AH24" s="953"/>
      <c r="AI24" s="953"/>
      <c r="AJ24" s="994">
        <f t="shared" si="0"/>
        <v>0</v>
      </c>
      <c r="AK24" s="994"/>
      <c r="AL24" s="994"/>
      <c r="AM24" s="994"/>
      <c r="AN24" s="994"/>
      <c r="AO24" s="994"/>
      <c r="AP24" s="554"/>
      <c r="AQ24" s="975"/>
      <c r="AR24" s="976"/>
      <c r="AS24" s="976"/>
      <c r="AT24" s="976"/>
      <c r="AU24" s="976"/>
      <c r="AV24" s="977"/>
      <c r="AW24" s="964"/>
      <c r="AX24" s="965"/>
      <c r="AY24" s="965"/>
      <c r="AZ24" s="966"/>
      <c r="BA24" s="954"/>
      <c r="BB24" s="955"/>
      <c r="BC24" s="951"/>
      <c r="BD24" s="952"/>
      <c r="BE24" s="933">
        <f t="shared" si="9"/>
        <v>0</v>
      </c>
      <c r="BF24" s="934"/>
      <c r="BG24" s="935"/>
      <c r="BH24" s="946"/>
      <c r="BI24" s="947"/>
      <c r="BJ24" s="948"/>
      <c r="BK24" s="554"/>
      <c r="BL24" s="975"/>
      <c r="BM24" s="976"/>
      <c r="BN24" s="976"/>
      <c r="BO24" s="976"/>
      <c r="BP24" s="976"/>
      <c r="BQ24" s="977"/>
      <c r="BR24" s="964"/>
      <c r="BS24" s="965"/>
      <c r="BT24" s="965"/>
      <c r="BU24" s="966"/>
      <c r="BV24" s="954"/>
      <c r="BW24" s="955"/>
      <c r="BX24" s="951"/>
      <c r="BY24" s="952"/>
      <c r="BZ24" s="933">
        <f t="shared" si="1"/>
        <v>0</v>
      </c>
      <c r="CA24" s="934"/>
      <c r="CB24" s="935"/>
      <c r="CC24" s="946"/>
      <c r="CD24" s="947"/>
      <c r="CE24" s="948"/>
      <c r="CF24" s="554"/>
      <c r="CG24" s="830"/>
      <c r="CH24" s="831"/>
      <c r="CI24" s="831"/>
      <c r="CJ24" s="831"/>
      <c r="CK24" s="831"/>
      <c r="CL24" s="831"/>
      <c r="CM24" s="830"/>
      <c r="CN24" s="831"/>
      <c r="CO24" s="831"/>
      <c r="CP24" s="832"/>
      <c r="CQ24" s="1033"/>
      <c r="CR24" s="1033"/>
      <c r="CS24" s="993"/>
      <c r="CT24" s="993"/>
      <c r="CU24" s="845">
        <f>CR24*CT24</f>
        <v>0</v>
      </c>
      <c r="CV24" s="845"/>
      <c r="CW24" s="845"/>
      <c r="CX24" s="994"/>
      <c r="CY24" s="994"/>
      <c r="CZ24" s="994"/>
      <c r="DA24" s="554"/>
      <c r="DB24" s="975"/>
      <c r="DC24" s="976"/>
      <c r="DD24" s="976"/>
      <c r="DE24" s="976"/>
      <c r="DF24" s="976"/>
      <c r="DG24" s="977"/>
      <c r="DH24" s="964"/>
      <c r="DI24" s="965"/>
      <c r="DJ24" s="965"/>
      <c r="DK24" s="966"/>
      <c r="DL24" s="954"/>
      <c r="DM24" s="955"/>
      <c r="DN24" s="951"/>
      <c r="DO24" s="952"/>
      <c r="DP24" s="933">
        <f t="shared" si="10"/>
        <v>0</v>
      </c>
      <c r="DQ24" s="934"/>
      <c r="DR24" s="935"/>
      <c r="DS24" s="946"/>
      <c r="DT24" s="947"/>
      <c r="DU24" s="948"/>
      <c r="DV24" s="554"/>
      <c r="DW24" s="975"/>
      <c r="DX24" s="976"/>
      <c r="DY24" s="976"/>
      <c r="DZ24" s="976"/>
      <c r="EA24" s="976"/>
      <c r="EB24" s="977"/>
      <c r="EC24" s="964"/>
      <c r="ED24" s="965"/>
      <c r="EE24" s="965"/>
      <c r="EF24" s="966"/>
      <c r="EG24" s="954"/>
      <c r="EH24" s="955"/>
      <c r="EI24" s="951"/>
      <c r="EJ24" s="952"/>
      <c r="EK24" s="933">
        <f t="shared" si="11"/>
        <v>0</v>
      </c>
      <c r="EL24" s="934"/>
      <c r="EM24" s="935"/>
      <c r="EN24" s="946"/>
      <c r="EO24" s="947"/>
      <c r="EP24" s="948"/>
      <c r="EQ24" s="554"/>
      <c r="ER24" s="975"/>
      <c r="ES24" s="976"/>
      <c r="ET24" s="976"/>
      <c r="EU24" s="976"/>
      <c r="EV24" s="976"/>
      <c r="EW24" s="977"/>
      <c r="EX24" s="964"/>
      <c r="EY24" s="965"/>
      <c r="EZ24" s="965"/>
      <c r="FA24" s="966"/>
      <c r="FB24" s="954"/>
      <c r="FC24" s="955"/>
      <c r="FD24" s="951"/>
      <c r="FE24" s="952"/>
      <c r="FF24" s="933">
        <f t="shared" si="2"/>
        <v>0</v>
      </c>
      <c r="FG24" s="934"/>
      <c r="FH24" s="935"/>
      <c r="FI24" s="946"/>
      <c r="FJ24" s="947"/>
      <c r="FK24" s="948"/>
      <c r="FL24" s="554"/>
      <c r="FM24" s="975"/>
      <c r="FN24" s="976"/>
      <c r="FO24" s="976"/>
      <c r="FP24" s="976"/>
      <c r="FQ24" s="976"/>
      <c r="FR24" s="977"/>
      <c r="FS24" s="964"/>
      <c r="FT24" s="965"/>
      <c r="FU24" s="965"/>
      <c r="FV24" s="966"/>
      <c r="FW24" s="1032"/>
      <c r="FX24" s="1032"/>
      <c r="FY24" s="993"/>
      <c r="FZ24" s="993"/>
      <c r="GA24" s="845">
        <f t="shared" si="12"/>
        <v>0</v>
      </c>
      <c r="GB24" s="845"/>
      <c r="GC24" s="845"/>
      <c r="GD24" s="994"/>
      <c r="GE24" s="994"/>
      <c r="GF24" s="994"/>
      <c r="GG24" s="552"/>
      <c r="GH24" s="975"/>
      <c r="GI24" s="976"/>
      <c r="GJ24" s="976"/>
      <c r="GK24" s="976"/>
      <c r="GL24" s="976"/>
      <c r="GM24" s="977"/>
      <c r="GN24" s="964"/>
      <c r="GO24" s="965"/>
      <c r="GP24" s="965"/>
      <c r="GQ24" s="966"/>
      <c r="GR24" s="954"/>
      <c r="GS24" s="955"/>
      <c r="GT24" s="951"/>
      <c r="GU24" s="952"/>
      <c r="GV24" s="933">
        <f t="shared" si="13"/>
        <v>0</v>
      </c>
      <c r="GW24" s="934"/>
      <c r="GX24" s="935"/>
      <c r="GY24" s="946"/>
      <c r="GZ24" s="947"/>
      <c r="HA24" s="948"/>
      <c r="HB24" s="553"/>
      <c r="HC24" s="830"/>
      <c r="HD24" s="831"/>
      <c r="HE24" s="831"/>
      <c r="HF24" s="831"/>
      <c r="HG24" s="831"/>
      <c r="HH24" s="831"/>
      <c r="HI24" s="830"/>
      <c r="HJ24" s="831"/>
      <c r="HK24" s="831"/>
      <c r="HL24" s="832"/>
      <c r="HM24" s="1033"/>
      <c r="HN24" s="1033"/>
      <c r="HO24" s="993"/>
      <c r="HP24" s="993"/>
      <c r="HQ24" s="845">
        <f>HN24*HP24</f>
        <v>0</v>
      </c>
      <c r="HR24" s="845"/>
      <c r="HS24" s="845"/>
      <c r="HT24" s="946"/>
      <c r="HU24" s="947"/>
      <c r="HV24" s="948"/>
      <c r="HW24" s="553"/>
      <c r="HX24" s="975"/>
      <c r="HY24" s="976"/>
      <c r="HZ24" s="976"/>
      <c r="IA24" s="976"/>
      <c r="IB24" s="976"/>
      <c r="IC24" s="977"/>
      <c r="ID24" s="964"/>
      <c r="IE24" s="965"/>
      <c r="IF24" s="965"/>
      <c r="IG24" s="966"/>
      <c r="IH24" s="954"/>
      <c r="II24" s="955"/>
      <c r="IJ24" s="951"/>
      <c r="IK24" s="952"/>
      <c r="IL24" s="933">
        <f t="shared" si="3"/>
        <v>0</v>
      </c>
      <c r="IM24" s="934"/>
      <c r="IN24" s="935"/>
      <c r="IO24" s="946"/>
      <c r="IP24" s="947"/>
      <c r="IQ24" s="948"/>
      <c r="IR24" s="553"/>
      <c r="IS24" s="975"/>
      <c r="IT24" s="976"/>
      <c r="IU24" s="976"/>
      <c r="IV24" s="976"/>
      <c r="IW24" s="976"/>
      <c r="IX24" s="977"/>
      <c r="IY24" s="964"/>
      <c r="IZ24" s="965"/>
      <c r="JA24" s="965"/>
      <c r="JB24" s="966"/>
      <c r="JC24" s="954"/>
      <c r="JD24" s="955"/>
      <c r="JE24" s="951"/>
      <c r="JF24" s="952"/>
      <c r="JG24" s="933">
        <f>JD24*JF24</f>
        <v>0</v>
      </c>
      <c r="JH24" s="934"/>
      <c r="JI24" s="935"/>
      <c r="JJ24" s="946"/>
      <c r="JK24" s="947"/>
      <c r="JL24" s="948"/>
      <c r="JM24" s="553"/>
      <c r="JN24" s="975"/>
      <c r="JO24" s="976"/>
      <c r="JP24" s="976"/>
      <c r="JQ24" s="976"/>
      <c r="JR24" s="976"/>
      <c r="JS24" s="977"/>
      <c r="JT24" s="964"/>
      <c r="JU24" s="965"/>
      <c r="JV24" s="965"/>
      <c r="JW24" s="966"/>
      <c r="JX24" s="954"/>
      <c r="JY24" s="955"/>
      <c r="JZ24" s="951"/>
      <c r="KA24" s="952"/>
      <c r="KB24" s="933">
        <f t="shared" si="4"/>
        <v>0</v>
      </c>
      <c r="KC24" s="934"/>
      <c r="KD24" s="935"/>
      <c r="KE24" s="946"/>
      <c r="KF24" s="947"/>
      <c r="KG24" s="948"/>
      <c r="KH24" s="553"/>
      <c r="KI24" s="975"/>
      <c r="KJ24" s="976"/>
      <c r="KK24" s="976"/>
      <c r="KL24" s="976"/>
      <c r="KM24" s="976"/>
      <c r="KN24" s="977"/>
      <c r="KO24" s="964"/>
      <c r="KP24" s="965"/>
      <c r="KQ24" s="965"/>
      <c r="KR24" s="966"/>
      <c r="KS24" s="954"/>
      <c r="KT24" s="955"/>
      <c r="KU24" s="951"/>
      <c r="KV24" s="952"/>
      <c r="KW24" s="933">
        <f>KT24*KV24</f>
        <v>0</v>
      </c>
      <c r="KX24" s="934"/>
      <c r="KY24" s="935"/>
      <c r="KZ24" s="946"/>
      <c r="LA24" s="947"/>
      <c r="LB24" s="948"/>
      <c r="LC24" s="553"/>
      <c r="LD24" s="975"/>
      <c r="LE24" s="976"/>
      <c r="LF24" s="976"/>
      <c r="LG24" s="976"/>
      <c r="LH24" s="976"/>
      <c r="LI24" s="977"/>
      <c r="LJ24" s="964"/>
      <c r="LK24" s="965"/>
      <c r="LL24" s="965"/>
      <c r="LM24" s="966"/>
      <c r="LN24" s="954"/>
      <c r="LO24" s="955"/>
      <c r="LP24" s="951"/>
      <c r="LQ24" s="952"/>
      <c r="LR24" s="933">
        <f t="shared" si="5"/>
        <v>0</v>
      </c>
      <c r="LS24" s="934"/>
      <c r="LT24" s="935"/>
      <c r="LU24" s="946"/>
      <c r="LV24" s="947"/>
      <c r="LW24" s="948"/>
      <c r="LX24" s="553"/>
      <c r="LY24" s="830"/>
      <c r="LZ24" s="831"/>
      <c r="MA24" s="831"/>
      <c r="MB24" s="831"/>
      <c r="MC24" s="831"/>
      <c r="MD24" s="831"/>
      <c r="ME24" s="830"/>
      <c r="MF24" s="831"/>
      <c r="MG24" s="831"/>
      <c r="MH24" s="832"/>
      <c r="MI24" s="1033"/>
      <c r="MJ24" s="1033"/>
      <c r="MK24" s="993"/>
      <c r="ML24" s="993"/>
      <c r="MM24" s="845">
        <f t="shared" si="6"/>
        <v>0</v>
      </c>
      <c r="MN24" s="845"/>
      <c r="MO24" s="845"/>
      <c r="MP24" s="946"/>
      <c r="MQ24" s="947"/>
      <c r="MR24" s="948"/>
      <c r="MS24" s="553"/>
      <c r="MT24" s="975"/>
      <c r="MU24" s="976"/>
      <c r="MV24" s="976"/>
      <c r="MW24" s="976"/>
      <c r="MX24" s="976"/>
      <c r="MY24" s="977"/>
      <c r="MZ24" s="964"/>
      <c r="NA24" s="965"/>
      <c r="NB24" s="965"/>
      <c r="NC24" s="966"/>
      <c r="ND24" s="954"/>
      <c r="NE24" s="955"/>
      <c r="NF24" s="951"/>
      <c r="NG24" s="952"/>
      <c r="NH24" s="933">
        <f t="shared" si="7"/>
        <v>0</v>
      </c>
      <c r="NI24" s="934"/>
      <c r="NJ24" s="935"/>
      <c r="NK24" s="946"/>
      <c r="NL24" s="947"/>
      <c r="NM24" s="948"/>
    </row>
    <row r="25" spans="1:377" ht="26.25" customHeight="1">
      <c r="A25" s="975"/>
      <c r="B25" s="976"/>
      <c r="C25" s="976"/>
      <c r="D25" s="976"/>
      <c r="E25" s="976"/>
      <c r="F25" s="977"/>
      <c r="G25" s="964"/>
      <c r="H25" s="965"/>
      <c r="I25" s="965"/>
      <c r="J25" s="966"/>
      <c r="K25" s="954"/>
      <c r="L25" s="955"/>
      <c r="M25" s="951"/>
      <c r="N25" s="952"/>
      <c r="O25" s="933">
        <f t="shared" si="8"/>
        <v>0</v>
      </c>
      <c r="P25" s="934"/>
      <c r="Q25" s="935"/>
      <c r="R25" s="946"/>
      <c r="S25" s="947"/>
      <c r="T25" s="948"/>
      <c r="U25" s="552"/>
      <c r="V25" s="975"/>
      <c r="W25" s="976"/>
      <c r="X25" s="976"/>
      <c r="Y25" s="976"/>
      <c r="Z25" s="976"/>
      <c r="AA25" s="976"/>
      <c r="AB25" s="964"/>
      <c r="AC25" s="965"/>
      <c r="AD25" s="965"/>
      <c r="AE25" s="966"/>
      <c r="AF25" s="1032"/>
      <c r="AG25" s="1032"/>
      <c r="AH25" s="953"/>
      <c r="AI25" s="953"/>
      <c r="AJ25" s="994">
        <f t="shared" si="0"/>
        <v>0</v>
      </c>
      <c r="AK25" s="994"/>
      <c r="AL25" s="994"/>
      <c r="AM25" s="994"/>
      <c r="AN25" s="994"/>
      <c r="AO25" s="994"/>
      <c r="AP25" s="554"/>
      <c r="AQ25" s="975"/>
      <c r="AR25" s="976"/>
      <c r="AS25" s="976"/>
      <c r="AT25" s="976"/>
      <c r="AU25" s="976"/>
      <c r="AV25" s="977"/>
      <c r="AW25" s="964"/>
      <c r="AX25" s="965"/>
      <c r="AY25" s="965"/>
      <c r="AZ25" s="966"/>
      <c r="BA25" s="954"/>
      <c r="BB25" s="955"/>
      <c r="BC25" s="951"/>
      <c r="BD25" s="952"/>
      <c r="BE25" s="933">
        <f t="shared" si="9"/>
        <v>0</v>
      </c>
      <c r="BF25" s="934"/>
      <c r="BG25" s="935"/>
      <c r="BH25" s="946"/>
      <c r="BI25" s="947"/>
      <c r="BJ25" s="948"/>
      <c r="BK25" s="554"/>
      <c r="BL25" s="975"/>
      <c r="BM25" s="976"/>
      <c r="BN25" s="976"/>
      <c r="BO25" s="976"/>
      <c r="BP25" s="976"/>
      <c r="BQ25" s="977"/>
      <c r="BR25" s="964"/>
      <c r="BS25" s="965"/>
      <c r="BT25" s="965"/>
      <c r="BU25" s="966"/>
      <c r="BV25" s="954"/>
      <c r="BW25" s="955"/>
      <c r="BX25" s="951"/>
      <c r="BY25" s="952"/>
      <c r="BZ25" s="933">
        <f t="shared" si="1"/>
        <v>0</v>
      </c>
      <c r="CA25" s="934"/>
      <c r="CB25" s="935"/>
      <c r="CC25" s="946"/>
      <c r="CD25" s="947"/>
      <c r="CE25" s="948"/>
      <c r="CF25" s="554"/>
      <c r="CG25" s="830"/>
      <c r="CH25" s="831"/>
      <c r="CI25" s="831"/>
      <c r="CJ25" s="831"/>
      <c r="CK25" s="831"/>
      <c r="CL25" s="831"/>
      <c r="CM25" s="830"/>
      <c r="CN25" s="831"/>
      <c r="CO25" s="831"/>
      <c r="CP25" s="832"/>
      <c r="CQ25" s="1033"/>
      <c r="CR25" s="1033"/>
      <c r="CS25" s="993"/>
      <c r="CT25" s="993"/>
      <c r="CU25" s="845">
        <f>CR25*CT25</f>
        <v>0</v>
      </c>
      <c r="CV25" s="845"/>
      <c r="CW25" s="845"/>
      <c r="CX25" s="994"/>
      <c r="CY25" s="994"/>
      <c r="CZ25" s="994"/>
      <c r="DA25" s="554"/>
      <c r="DB25" s="975"/>
      <c r="DC25" s="976"/>
      <c r="DD25" s="976"/>
      <c r="DE25" s="976"/>
      <c r="DF25" s="976"/>
      <c r="DG25" s="977"/>
      <c r="DH25" s="964"/>
      <c r="DI25" s="965"/>
      <c r="DJ25" s="965"/>
      <c r="DK25" s="966"/>
      <c r="DL25" s="954"/>
      <c r="DM25" s="955"/>
      <c r="DN25" s="951"/>
      <c r="DO25" s="952"/>
      <c r="DP25" s="933">
        <f t="shared" si="10"/>
        <v>0</v>
      </c>
      <c r="DQ25" s="934"/>
      <c r="DR25" s="935"/>
      <c r="DS25" s="946"/>
      <c r="DT25" s="947"/>
      <c r="DU25" s="948"/>
      <c r="DV25" s="554"/>
      <c r="DW25" s="975"/>
      <c r="DX25" s="976"/>
      <c r="DY25" s="976"/>
      <c r="DZ25" s="976"/>
      <c r="EA25" s="976"/>
      <c r="EB25" s="977"/>
      <c r="EC25" s="964"/>
      <c r="ED25" s="965"/>
      <c r="EE25" s="965"/>
      <c r="EF25" s="966"/>
      <c r="EG25" s="954"/>
      <c r="EH25" s="955"/>
      <c r="EI25" s="951"/>
      <c r="EJ25" s="952"/>
      <c r="EK25" s="933">
        <f t="shared" si="11"/>
        <v>0</v>
      </c>
      <c r="EL25" s="934"/>
      <c r="EM25" s="935"/>
      <c r="EN25" s="946"/>
      <c r="EO25" s="947"/>
      <c r="EP25" s="948"/>
      <c r="EQ25" s="554"/>
      <c r="ER25" s="975"/>
      <c r="ES25" s="976"/>
      <c r="ET25" s="976"/>
      <c r="EU25" s="976"/>
      <c r="EV25" s="976"/>
      <c r="EW25" s="977"/>
      <c r="EX25" s="964"/>
      <c r="EY25" s="965"/>
      <c r="EZ25" s="965"/>
      <c r="FA25" s="966"/>
      <c r="FB25" s="954"/>
      <c r="FC25" s="955"/>
      <c r="FD25" s="951"/>
      <c r="FE25" s="952"/>
      <c r="FF25" s="933">
        <f t="shared" si="2"/>
        <v>0</v>
      </c>
      <c r="FG25" s="934"/>
      <c r="FH25" s="935"/>
      <c r="FI25" s="946"/>
      <c r="FJ25" s="947"/>
      <c r="FK25" s="948"/>
      <c r="FL25" s="554"/>
      <c r="FM25" s="975"/>
      <c r="FN25" s="976"/>
      <c r="FO25" s="976"/>
      <c r="FP25" s="976"/>
      <c r="FQ25" s="976"/>
      <c r="FR25" s="977"/>
      <c r="FS25" s="964"/>
      <c r="FT25" s="965"/>
      <c r="FU25" s="965"/>
      <c r="FV25" s="966"/>
      <c r="FW25" s="1032"/>
      <c r="FX25" s="1032"/>
      <c r="FY25" s="993"/>
      <c r="FZ25" s="993"/>
      <c r="GA25" s="845">
        <f t="shared" si="12"/>
        <v>0</v>
      </c>
      <c r="GB25" s="845"/>
      <c r="GC25" s="845"/>
      <c r="GD25" s="994"/>
      <c r="GE25" s="994"/>
      <c r="GF25" s="994"/>
      <c r="GG25" s="552"/>
      <c r="GH25" s="975"/>
      <c r="GI25" s="976"/>
      <c r="GJ25" s="976"/>
      <c r="GK25" s="976"/>
      <c r="GL25" s="976"/>
      <c r="GM25" s="977"/>
      <c r="GN25" s="964"/>
      <c r="GO25" s="965"/>
      <c r="GP25" s="965"/>
      <c r="GQ25" s="966"/>
      <c r="GR25" s="954"/>
      <c r="GS25" s="955"/>
      <c r="GT25" s="951"/>
      <c r="GU25" s="952"/>
      <c r="GV25" s="933">
        <f t="shared" si="13"/>
        <v>0</v>
      </c>
      <c r="GW25" s="934"/>
      <c r="GX25" s="935"/>
      <c r="GY25" s="946"/>
      <c r="GZ25" s="947"/>
      <c r="HA25" s="948"/>
      <c r="HB25" s="553"/>
      <c r="HC25" s="830"/>
      <c r="HD25" s="831"/>
      <c r="HE25" s="831"/>
      <c r="HF25" s="831"/>
      <c r="HG25" s="831"/>
      <c r="HH25" s="831"/>
      <c r="HI25" s="830"/>
      <c r="HJ25" s="831"/>
      <c r="HK25" s="831"/>
      <c r="HL25" s="832"/>
      <c r="HM25" s="1033"/>
      <c r="HN25" s="1033"/>
      <c r="HO25" s="993"/>
      <c r="HP25" s="993"/>
      <c r="HQ25" s="845">
        <f>HN25*HP25</f>
        <v>0</v>
      </c>
      <c r="HR25" s="845"/>
      <c r="HS25" s="845"/>
      <c r="HT25" s="946"/>
      <c r="HU25" s="947"/>
      <c r="HV25" s="948"/>
      <c r="HW25" s="553"/>
      <c r="HX25" s="975"/>
      <c r="HY25" s="976"/>
      <c r="HZ25" s="976"/>
      <c r="IA25" s="976"/>
      <c r="IB25" s="976"/>
      <c r="IC25" s="977"/>
      <c r="ID25" s="964"/>
      <c r="IE25" s="965"/>
      <c r="IF25" s="965"/>
      <c r="IG25" s="966"/>
      <c r="IH25" s="954"/>
      <c r="II25" s="955"/>
      <c r="IJ25" s="951"/>
      <c r="IK25" s="952"/>
      <c r="IL25" s="933">
        <f t="shared" si="3"/>
        <v>0</v>
      </c>
      <c r="IM25" s="934"/>
      <c r="IN25" s="935"/>
      <c r="IO25" s="946"/>
      <c r="IP25" s="947"/>
      <c r="IQ25" s="948"/>
      <c r="IR25" s="553"/>
      <c r="IS25" s="975"/>
      <c r="IT25" s="976"/>
      <c r="IU25" s="976"/>
      <c r="IV25" s="976"/>
      <c r="IW25" s="976"/>
      <c r="IX25" s="977"/>
      <c r="IY25" s="964"/>
      <c r="IZ25" s="965"/>
      <c r="JA25" s="965"/>
      <c r="JB25" s="966"/>
      <c r="JC25" s="954"/>
      <c r="JD25" s="955"/>
      <c r="JE25" s="951"/>
      <c r="JF25" s="952"/>
      <c r="JG25" s="933">
        <f>JD25*JF25</f>
        <v>0</v>
      </c>
      <c r="JH25" s="934"/>
      <c r="JI25" s="935"/>
      <c r="JJ25" s="946"/>
      <c r="JK25" s="947"/>
      <c r="JL25" s="948"/>
      <c r="JM25" s="553"/>
      <c r="JN25" s="975"/>
      <c r="JO25" s="976"/>
      <c r="JP25" s="976"/>
      <c r="JQ25" s="976"/>
      <c r="JR25" s="976"/>
      <c r="JS25" s="977"/>
      <c r="JT25" s="964"/>
      <c r="JU25" s="965"/>
      <c r="JV25" s="965"/>
      <c r="JW25" s="966"/>
      <c r="JX25" s="954"/>
      <c r="JY25" s="955"/>
      <c r="JZ25" s="951"/>
      <c r="KA25" s="952"/>
      <c r="KB25" s="933">
        <f t="shared" si="4"/>
        <v>0</v>
      </c>
      <c r="KC25" s="934"/>
      <c r="KD25" s="935"/>
      <c r="KE25" s="946"/>
      <c r="KF25" s="947"/>
      <c r="KG25" s="948"/>
      <c r="KH25" s="553"/>
      <c r="KI25" s="975"/>
      <c r="KJ25" s="976"/>
      <c r="KK25" s="976"/>
      <c r="KL25" s="976"/>
      <c r="KM25" s="976"/>
      <c r="KN25" s="977"/>
      <c r="KO25" s="964"/>
      <c r="KP25" s="965"/>
      <c r="KQ25" s="965"/>
      <c r="KR25" s="966"/>
      <c r="KS25" s="954"/>
      <c r="KT25" s="955"/>
      <c r="KU25" s="951"/>
      <c r="KV25" s="952"/>
      <c r="KW25" s="933">
        <f>KT25*KV25</f>
        <v>0</v>
      </c>
      <c r="KX25" s="934"/>
      <c r="KY25" s="935"/>
      <c r="KZ25" s="946"/>
      <c r="LA25" s="947"/>
      <c r="LB25" s="948"/>
      <c r="LC25" s="553"/>
      <c r="LD25" s="975"/>
      <c r="LE25" s="976"/>
      <c r="LF25" s="976"/>
      <c r="LG25" s="976"/>
      <c r="LH25" s="976"/>
      <c r="LI25" s="977"/>
      <c r="LJ25" s="964"/>
      <c r="LK25" s="965"/>
      <c r="LL25" s="965"/>
      <c r="LM25" s="966"/>
      <c r="LN25" s="954"/>
      <c r="LO25" s="955"/>
      <c r="LP25" s="951"/>
      <c r="LQ25" s="952"/>
      <c r="LR25" s="933">
        <f t="shared" si="5"/>
        <v>0</v>
      </c>
      <c r="LS25" s="934"/>
      <c r="LT25" s="935"/>
      <c r="LU25" s="946"/>
      <c r="LV25" s="947"/>
      <c r="LW25" s="948"/>
      <c r="LX25" s="553"/>
      <c r="LY25" s="830"/>
      <c r="LZ25" s="831"/>
      <c r="MA25" s="831"/>
      <c r="MB25" s="831"/>
      <c r="MC25" s="831"/>
      <c r="MD25" s="831"/>
      <c r="ME25" s="830"/>
      <c r="MF25" s="831"/>
      <c r="MG25" s="831"/>
      <c r="MH25" s="832"/>
      <c r="MI25" s="1033"/>
      <c r="MJ25" s="1033"/>
      <c r="MK25" s="993"/>
      <c r="ML25" s="993"/>
      <c r="MM25" s="845">
        <f t="shared" si="6"/>
        <v>0</v>
      </c>
      <c r="MN25" s="845"/>
      <c r="MO25" s="845"/>
      <c r="MP25" s="946"/>
      <c r="MQ25" s="947"/>
      <c r="MR25" s="948"/>
      <c r="MS25" s="553"/>
      <c r="MT25" s="975"/>
      <c r="MU25" s="976"/>
      <c r="MV25" s="976"/>
      <c r="MW25" s="976"/>
      <c r="MX25" s="976"/>
      <c r="MY25" s="977"/>
      <c r="MZ25" s="964"/>
      <c r="NA25" s="965"/>
      <c r="NB25" s="965"/>
      <c r="NC25" s="966"/>
      <c r="ND25" s="954"/>
      <c r="NE25" s="955"/>
      <c r="NF25" s="951"/>
      <c r="NG25" s="952"/>
      <c r="NH25" s="933">
        <f t="shared" si="7"/>
        <v>0</v>
      </c>
      <c r="NI25" s="934"/>
      <c r="NJ25" s="935"/>
      <c r="NK25" s="946"/>
      <c r="NL25" s="947"/>
      <c r="NM25" s="948"/>
    </row>
    <row r="26" spans="1:377" ht="26.25" customHeight="1">
      <c r="A26" s="975"/>
      <c r="B26" s="976"/>
      <c r="C26" s="976"/>
      <c r="D26" s="976"/>
      <c r="E26" s="976"/>
      <c r="F26" s="977"/>
      <c r="G26" s="964"/>
      <c r="H26" s="965"/>
      <c r="I26" s="965"/>
      <c r="J26" s="966"/>
      <c r="K26" s="954"/>
      <c r="L26" s="955"/>
      <c r="M26" s="951"/>
      <c r="N26" s="952"/>
      <c r="O26" s="933">
        <f t="shared" si="8"/>
        <v>0</v>
      </c>
      <c r="P26" s="934"/>
      <c r="Q26" s="935"/>
      <c r="R26" s="946"/>
      <c r="S26" s="947"/>
      <c r="T26" s="948"/>
      <c r="U26" s="552"/>
      <c r="V26" s="975"/>
      <c r="W26" s="976"/>
      <c r="X26" s="976"/>
      <c r="Y26" s="976"/>
      <c r="Z26" s="976"/>
      <c r="AA26" s="976"/>
      <c r="AB26" s="964"/>
      <c r="AC26" s="965"/>
      <c r="AD26" s="965"/>
      <c r="AE26" s="966"/>
      <c r="AF26" s="1032"/>
      <c r="AG26" s="1032"/>
      <c r="AH26" s="953"/>
      <c r="AI26" s="953"/>
      <c r="AJ26" s="994">
        <f t="shared" si="0"/>
        <v>0</v>
      </c>
      <c r="AK26" s="994"/>
      <c r="AL26" s="994"/>
      <c r="AM26" s="994"/>
      <c r="AN26" s="994"/>
      <c r="AO26" s="994"/>
      <c r="AP26" s="554"/>
      <c r="AQ26" s="975"/>
      <c r="AR26" s="976"/>
      <c r="AS26" s="976"/>
      <c r="AT26" s="976"/>
      <c r="AU26" s="976"/>
      <c r="AV26" s="977"/>
      <c r="AW26" s="964"/>
      <c r="AX26" s="965"/>
      <c r="AY26" s="965"/>
      <c r="AZ26" s="966"/>
      <c r="BA26" s="954"/>
      <c r="BB26" s="955"/>
      <c r="BC26" s="951"/>
      <c r="BD26" s="952"/>
      <c r="BE26" s="933">
        <f t="shared" si="9"/>
        <v>0</v>
      </c>
      <c r="BF26" s="934"/>
      <c r="BG26" s="935"/>
      <c r="BH26" s="946"/>
      <c r="BI26" s="947"/>
      <c r="BJ26" s="948"/>
      <c r="BK26" s="554"/>
      <c r="BL26" s="975"/>
      <c r="BM26" s="976"/>
      <c r="BN26" s="976"/>
      <c r="BO26" s="976"/>
      <c r="BP26" s="976"/>
      <c r="BQ26" s="977"/>
      <c r="BR26" s="964"/>
      <c r="BS26" s="965"/>
      <c r="BT26" s="965"/>
      <c r="BU26" s="966"/>
      <c r="BV26" s="954"/>
      <c r="BW26" s="955"/>
      <c r="BX26" s="951"/>
      <c r="BY26" s="952"/>
      <c r="BZ26" s="933">
        <f t="shared" ref="BZ26" si="14">BW26*BY26</f>
        <v>0</v>
      </c>
      <c r="CA26" s="934"/>
      <c r="CB26" s="935"/>
      <c r="CC26" s="946"/>
      <c r="CD26" s="947"/>
      <c r="CE26" s="948"/>
      <c r="CF26" s="554"/>
      <c r="CG26" s="830"/>
      <c r="CH26" s="831"/>
      <c r="CI26" s="831"/>
      <c r="CJ26" s="831"/>
      <c r="CK26" s="831"/>
      <c r="CL26" s="831"/>
      <c r="CM26" s="830"/>
      <c r="CN26" s="831"/>
      <c r="CO26" s="831"/>
      <c r="CP26" s="832"/>
      <c r="CQ26" s="1033"/>
      <c r="CR26" s="1033"/>
      <c r="CS26" s="993"/>
      <c r="CT26" s="993"/>
      <c r="CU26" s="845">
        <f>CR26*CT26</f>
        <v>0</v>
      </c>
      <c r="CV26" s="845"/>
      <c r="CW26" s="845"/>
      <c r="CX26" s="994"/>
      <c r="CY26" s="994"/>
      <c r="CZ26" s="994"/>
      <c r="DA26" s="554"/>
      <c r="DB26" s="975"/>
      <c r="DC26" s="976"/>
      <c r="DD26" s="976"/>
      <c r="DE26" s="976"/>
      <c r="DF26" s="976"/>
      <c r="DG26" s="977"/>
      <c r="DH26" s="964"/>
      <c r="DI26" s="965"/>
      <c r="DJ26" s="965"/>
      <c r="DK26" s="966"/>
      <c r="DL26" s="954"/>
      <c r="DM26" s="955"/>
      <c r="DN26" s="951"/>
      <c r="DO26" s="952"/>
      <c r="DP26" s="933">
        <f t="shared" si="10"/>
        <v>0</v>
      </c>
      <c r="DQ26" s="934"/>
      <c r="DR26" s="935"/>
      <c r="DS26" s="946"/>
      <c r="DT26" s="947"/>
      <c r="DU26" s="948"/>
      <c r="DV26" s="554"/>
      <c r="DW26" s="975"/>
      <c r="DX26" s="976"/>
      <c r="DY26" s="976"/>
      <c r="DZ26" s="976"/>
      <c r="EA26" s="976"/>
      <c r="EB26" s="977"/>
      <c r="EC26" s="964"/>
      <c r="ED26" s="965"/>
      <c r="EE26" s="965"/>
      <c r="EF26" s="966"/>
      <c r="EG26" s="954"/>
      <c r="EH26" s="955"/>
      <c r="EI26" s="951"/>
      <c r="EJ26" s="952"/>
      <c r="EK26" s="933">
        <f t="shared" si="11"/>
        <v>0</v>
      </c>
      <c r="EL26" s="934"/>
      <c r="EM26" s="935"/>
      <c r="EN26" s="946"/>
      <c r="EO26" s="947"/>
      <c r="EP26" s="948"/>
      <c r="EQ26" s="554"/>
      <c r="ER26" s="975"/>
      <c r="ES26" s="976"/>
      <c r="ET26" s="976"/>
      <c r="EU26" s="976"/>
      <c r="EV26" s="976"/>
      <c r="EW26" s="977"/>
      <c r="EX26" s="964"/>
      <c r="EY26" s="965"/>
      <c r="EZ26" s="965"/>
      <c r="FA26" s="966"/>
      <c r="FB26" s="954"/>
      <c r="FC26" s="955"/>
      <c r="FD26" s="951"/>
      <c r="FE26" s="952"/>
      <c r="FF26" s="933">
        <f t="shared" si="2"/>
        <v>0</v>
      </c>
      <c r="FG26" s="934"/>
      <c r="FH26" s="935"/>
      <c r="FI26" s="946"/>
      <c r="FJ26" s="947"/>
      <c r="FK26" s="948"/>
      <c r="FL26" s="554"/>
      <c r="FM26" s="975"/>
      <c r="FN26" s="976"/>
      <c r="FO26" s="976"/>
      <c r="FP26" s="976"/>
      <c r="FQ26" s="976"/>
      <c r="FR26" s="977"/>
      <c r="FS26" s="964"/>
      <c r="FT26" s="965"/>
      <c r="FU26" s="965"/>
      <c r="FV26" s="966"/>
      <c r="FW26" s="1032"/>
      <c r="FX26" s="1032"/>
      <c r="FY26" s="993"/>
      <c r="FZ26" s="993"/>
      <c r="GA26" s="845">
        <f t="shared" si="12"/>
        <v>0</v>
      </c>
      <c r="GB26" s="845"/>
      <c r="GC26" s="845"/>
      <c r="GD26" s="994"/>
      <c r="GE26" s="994"/>
      <c r="GF26" s="994"/>
      <c r="GG26" s="552"/>
      <c r="GH26" s="975"/>
      <c r="GI26" s="976"/>
      <c r="GJ26" s="976"/>
      <c r="GK26" s="976"/>
      <c r="GL26" s="976"/>
      <c r="GM26" s="977"/>
      <c r="GN26" s="964"/>
      <c r="GO26" s="965"/>
      <c r="GP26" s="965"/>
      <c r="GQ26" s="966"/>
      <c r="GR26" s="954"/>
      <c r="GS26" s="955"/>
      <c r="GT26" s="951"/>
      <c r="GU26" s="952"/>
      <c r="GV26" s="933">
        <f t="shared" si="13"/>
        <v>0</v>
      </c>
      <c r="GW26" s="934"/>
      <c r="GX26" s="935"/>
      <c r="GY26" s="946"/>
      <c r="GZ26" s="947"/>
      <c r="HA26" s="948"/>
      <c r="HB26" s="553"/>
      <c r="HC26" s="830"/>
      <c r="HD26" s="831"/>
      <c r="HE26" s="831"/>
      <c r="HF26" s="831"/>
      <c r="HG26" s="831"/>
      <c r="HH26" s="831"/>
      <c r="HI26" s="830"/>
      <c r="HJ26" s="831"/>
      <c r="HK26" s="831"/>
      <c r="HL26" s="832"/>
      <c r="HM26" s="1033"/>
      <c r="HN26" s="1033"/>
      <c r="HO26" s="993"/>
      <c r="HP26" s="993"/>
      <c r="HQ26" s="845">
        <f>HN26*HP26</f>
        <v>0</v>
      </c>
      <c r="HR26" s="845"/>
      <c r="HS26" s="845"/>
      <c r="HT26" s="946"/>
      <c r="HU26" s="947"/>
      <c r="HV26" s="948"/>
      <c r="HW26" s="553"/>
      <c r="HX26" s="975"/>
      <c r="HY26" s="976"/>
      <c r="HZ26" s="976"/>
      <c r="IA26" s="976"/>
      <c r="IB26" s="976"/>
      <c r="IC26" s="977"/>
      <c r="ID26" s="964"/>
      <c r="IE26" s="965"/>
      <c r="IF26" s="965"/>
      <c r="IG26" s="966"/>
      <c r="IH26" s="954"/>
      <c r="II26" s="955"/>
      <c r="IJ26" s="951"/>
      <c r="IK26" s="952"/>
      <c r="IL26" s="933">
        <f t="shared" si="3"/>
        <v>0</v>
      </c>
      <c r="IM26" s="934"/>
      <c r="IN26" s="935"/>
      <c r="IO26" s="946"/>
      <c r="IP26" s="947"/>
      <c r="IQ26" s="948"/>
      <c r="IR26" s="553"/>
      <c r="IS26" s="975"/>
      <c r="IT26" s="976"/>
      <c r="IU26" s="976"/>
      <c r="IV26" s="976"/>
      <c r="IW26" s="976"/>
      <c r="IX26" s="977"/>
      <c r="IY26" s="964"/>
      <c r="IZ26" s="965"/>
      <c r="JA26" s="965"/>
      <c r="JB26" s="966"/>
      <c r="JC26" s="954"/>
      <c r="JD26" s="955"/>
      <c r="JE26" s="951"/>
      <c r="JF26" s="952"/>
      <c r="JG26" s="933">
        <f>JD26*JF26</f>
        <v>0</v>
      </c>
      <c r="JH26" s="934"/>
      <c r="JI26" s="935"/>
      <c r="JJ26" s="946"/>
      <c r="JK26" s="947"/>
      <c r="JL26" s="948"/>
      <c r="JM26" s="553"/>
      <c r="JN26" s="975"/>
      <c r="JO26" s="976"/>
      <c r="JP26" s="976"/>
      <c r="JQ26" s="976"/>
      <c r="JR26" s="976"/>
      <c r="JS26" s="977"/>
      <c r="JT26" s="964"/>
      <c r="JU26" s="965"/>
      <c r="JV26" s="965"/>
      <c r="JW26" s="966"/>
      <c r="JX26" s="954"/>
      <c r="JY26" s="955"/>
      <c r="JZ26" s="951"/>
      <c r="KA26" s="952"/>
      <c r="KB26" s="933">
        <f t="shared" si="4"/>
        <v>0</v>
      </c>
      <c r="KC26" s="934"/>
      <c r="KD26" s="935"/>
      <c r="KE26" s="946"/>
      <c r="KF26" s="947"/>
      <c r="KG26" s="948"/>
      <c r="KH26" s="553"/>
      <c r="KI26" s="975"/>
      <c r="KJ26" s="976"/>
      <c r="KK26" s="976"/>
      <c r="KL26" s="976"/>
      <c r="KM26" s="976"/>
      <c r="KN26" s="977"/>
      <c r="KO26" s="964"/>
      <c r="KP26" s="965"/>
      <c r="KQ26" s="965"/>
      <c r="KR26" s="966"/>
      <c r="KS26" s="954"/>
      <c r="KT26" s="955"/>
      <c r="KU26" s="951"/>
      <c r="KV26" s="952"/>
      <c r="KW26" s="933">
        <f>KT26*KV26</f>
        <v>0</v>
      </c>
      <c r="KX26" s="934"/>
      <c r="KY26" s="935"/>
      <c r="KZ26" s="946"/>
      <c r="LA26" s="947"/>
      <c r="LB26" s="948"/>
      <c r="LC26" s="553"/>
      <c r="LD26" s="975"/>
      <c r="LE26" s="976"/>
      <c r="LF26" s="976"/>
      <c r="LG26" s="976"/>
      <c r="LH26" s="976"/>
      <c r="LI26" s="977"/>
      <c r="LJ26" s="964"/>
      <c r="LK26" s="965"/>
      <c r="LL26" s="965"/>
      <c r="LM26" s="966"/>
      <c r="LN26" s="954"/>
      <c r="LO26" s="955"/>
      <c r="LP26" s="951"/>
      <c r="LQ26" s="952"/>
      <c r="LR26" s="933">
        <f t="shared" si="5"/>
        <v>0</v>
      </c>
      <c r="LS26" s="934"/>
      <c r="LT26" s="935"/>
      <c r="LU26" s="946"/>
      <c r="LV26" s="947"/>
      <c r="LW26" s="948"/>
      <c r="LX26" s="553"/>
      <c r="LY26" s="830"/>
      <c r="LZ26" s="831"/>
      <c r="MA26" s="831"/>
      <c r="MB26" s="831"/>
      <c r="MC26" s="831"/>
      <c r="MD26" s="831"/>
      <c r="ME26" s="830"/>
      <c r="MF26" s="831"/>
      <c r="MG26" s="831"/>
      <c r="MH26" s="832"/>
      <c r="MI26" s="1033"/>
      <c r="MJ26" s="1033"/>
      <c r="MK26" s="993"/>
      <c r="ML26" s="993"/>
      <c r="MM26" s="845">
        <f t="shared" si="6"/>
        <v>0</v>
      </c>
      <c r="MN26" s="845"/>
      <c r="MO26" s="845"/>
      <c r="MP26" s="946"/>
      <c r="MQ26" s="947"/>
      <c r="MR26" s="948"/>
      <c r="MS26" s="553"/>
      <c r="MT26" s="975"/>
      <c r="MU26" s="976"/>
      <c r="MV26" s="976"/>
      <c r="MW26" s="976"/>
      <c r="MX26" s="976"/>
      <c r="MY26" s="977"/>
      <c r="MZ26" s="964"/>
      <c r="NA26" s="965"/>
      <c r="NB26" s="965"/>
      <c r="NC26" s="966"/>
      <c r="ND26" s="954"/>
      <c r="NE26" s="955"/>
      <c r="NF26" s="951"/>
      <c r="NG26" s="952"/>
      <c r="NH26" s="933">
        <f t="shared" si="7"/>
        <v>0</v>
      </c>
      <c r="NI26" s="934"/>
      <c r="NJ26" s="935"/>
      <c r="NK26" s="946"/>
      <c r="NL26" s="947"/>
      <c r="NM26" s="948"/>
    </row>
    <row r="27" spans="1:377" ht="26.25" customHeight="1">
      <c r="A27" s="854" t="s">
        <v>600</v>
      </c>
      <c r="B27" s="855"/>
      <c r="C27" s="855"/>
      <c r="D27" s="855"/>
      <c r="E27" s="855"/>
      <c r="F27" s="856"/>
      <c r="G27" s="839"/>
      <c r="H27" s="840"/>
      <c r="I27" s="840"/>
      <c r="J27" s="841"/>
      <c r="K27" s="880"/>
      <c r="L27" s="882"/>
      <c r="M27" s="951"/>
      <c r="N27" s="952"/>
      <c r="O27" s="933">
        <f>SUM(O19:Q26)</f>
        <v>260080</v>
      </c>
      <c r="P27" s="934"/>
      <c r="Q27" s="935"/>
      <c r="R27" s="946"/>
      <c r="S27" s="947"/>
      <c r="T27" s="948"/>
      <c r="U27" s="552"/>
      <c r="V27" s="854" t="s">
        <v>600</v>
      </c>
      <c r="W27" s="855"/>
      <c r="X27" s="855"/>
      <c r="Y27" s="855"/>
      <c r="Z27" s="855"/>
      <c r="AA27" s="855"/>
      <c r="AB27" s="839"/>
      <c r="AC27" s="840"/>
      <c r="AD27" s="840"/>
      <c r="AE27" s="841"/>
      <c r="AF27" s="916"/>
      <c r="AG27" s="916"/>
      <c r="AH27" s="953"/>
      <c r="AI27" s="953"/>
      <c r="AJ27" s="994">
        <f>SUM(AJ19:AL26)</f>
        <v>1640</v>
      </c>
      <c r="AK27" s="994"/>
      <c r="AL27" s="994"/>
      <c r="AM27" s="994"/>
      <c r="AN27" s="994"/>
      <c r="AO27" s="994"/>
      <c r="AP27" s="554"/>
      <c r="AQ27" s="854" t="s">
        <v>600</v>
      </c>
      <c r="AR27" s="855"/>
      <c r="AS27" s="855"/>
      <c r="AT27" s="855"/>
      <c r="AU27" s="855"/>
      <c r="AV27" s="856"/>
      <c r="AW27" s="839"/>
      <c r="AX27" s="840"/>
      <c r="AY27" s="840"/>
      <c r="AZ27" s="841"/>
      <c r="BA27" s="880"/>
      <c r="BB27" s="882"/>
      <c r="BC27" s="951"/>
      <c r="BD27" s="952"/>
      <c r="BE27" s="933">
        <f>SUM(BE19:BG26)</f>
        <v>51640</v>
      </c>
      <c r="BF27" s="934"/>
      <c r="BG27" s="935"/>
      <c r="BH27" s="946"/>
      <c r="BI27" s="947"/>
      <c r="BJ27" s="948"/>
      <c r="BK27" s="554"/>
      <c r="BL27" s="854" t="s">
        <v>600</v>
      </c>
      <c r="BM27" s="855"/>
      <c r="BN27" s="855"/>
      <c r="BO27" s="855"/>
      <c r="BP27" s="855"/>
      <c r="BQ27" s="856"/>
      <c r="BR27" s="839"/>
      <c r="BS27" s="840"/>
      <c r="BT27" s="840"/>
      <c r="BU27" s="841"/>
      <c r="BV27" s="880"/>
      <c r="BW27" s="882"/>
      <c r="BX27" s="951"/>
      <c r="BY27" s="952"/>
      <c r="BZ27" s="933">
        <f>SUM(BZ19:CB26)</f>
        <v>-5200</v>
      </c>
      <c r="CA27" s="934"/>
      <c r="CB27" s="935"/>
      <c r="CC27" s="946"/>
      <c r="CD27" s="947"/>
      <c r="CE27" s="948"/>
      <c r="CF27" s="554"/>
      <c r="CG27" s="854" t="s">
        <v>600</v>
      </c>
      <c r="CH27" s="855"/>
      <c r="CI27" s="855"/>
      <c r="CJ27" s="855"/>
      <c r="CK27" s="855"/>
      <c r="CL27" s="855"/>
      <c r="CM27" s="839"/>
      <c r="CN27" s="840"/>
      <c r="CO27" s="840"/>
      <c r="CP27" s="841"/>
      <c r="CQ27" s="916"/>
      <c r="CR27" s="916"/>
      <c r="CS27" s="993"/>
      <c r="CT27" s="993"/>
      <c r="CU27" s="845">
        <f>SUM(CU19:CW26)</f>
        <v>128880</v>
      </c>
      <c r="CV27" s="845"/>
      <c r="CW27" s="845"/>
      <c r="CX27" s="994"/>
      <c r="CY27" s="994"/>
      <c r="CZ27" s="994"/>
      <c r="DA27" s="554"/>
      <c r="DB27" s="854" t="s">
        <v>600</v>
      </c>
      <c r="DC27" s="855"/>
      <c r="DD27" s="855"/>
      <c r="DE27" s="855"/>
      <c r="DF27" s="855"/>
      <c r="DG27" s="856"/>
      <c r="DH27" s="839"/>
      <c r="DI27" s="840"/>
      <c r="DJ27" s="840"/>
      <c r="DK27" s="841"/>
      <c r="DL27" s="880"/>
      <c r="DM27" s="882"/>
      <c r="DN27" s="951"/>
      <c r="DO27" s="952"/>
      <c r="DP27" s="933">
        <f>SUM(DP19:DR26)</f>
        <v>65680</v>
      </c>
      <c r="DQ27" s="934"/>
      <c r="DR27" s="935"/>
      <c r="DS27" s="946"/>
      <c r="DT27" s="947"/>
      <c r="DU27" s="948"/>
      <c r="DV27" s="554"/>
      <c r="DW27" s="854" t="s">
        <v>600</v>
      </c>
      <c r="DX27" s="855"/>
      <c r="DY27" s="855"/>
      <c r="DZ27" s="855"/>
      <c r="EA27" s="855"/>
      <c r="EB27" s="856"/>
      <c r="EC27" s="839"/>
      <c r="ED27" s="840"/>
      <c r="EE27" s="840"/>
      <c r="EF27" s="841"/>
      <c r="EG27" s="880"/>
      <c r="EH27" s="882"/>
      <c r="EI27" s="951"/>
      <c r="EJ27" s="952"/>
      <c r="EK27" s="933">
        <f>SUM(EK19:EM26)</f>
        <v>108880</v>
      </c>
      <c r="EL27" s="934"/>
      <c r="EM27" s="935"/>
      <c r="EN27" s="946"/>
      <c r="EO27" s="947"/>
      <c r="EP27" s="948"/>
      <c r="EQ27" s="554"/>
      <c r="ER27" s="854" t="s">
        <v>600</v>
      </c>
      <c r="ES27" s="855"/>
      <c r="ET27" s="855"/>
      <c r="EU27" s="855"/>
      <c r="EV27" s="855"/>
      <c r="EW27" s="856"/>
      <c r="EX27" s="839"/>
      <c r="EY27" s="840"/>
      <c r="EZ27" s="840"/>
      <c r="FA27" s="841"/>
      <c r="FB27" s="880"/>
      <c r="FC27" s="882"/>
      <c r="FD27" s="951"/>
      <c r="FE27" s="952"/>
      <c r="FF27" s="933">
        <f>SUM(FF19:FH26)</f>
        <v>64800</v>
      </c>
      <c r="FG27" s="934"/>
      <c r="FH27" s="935"/>
      <c r="FI27" s="946"/>
      <c r="FJ27" s="947"/>
      <c r="FK27" s="948"/>
      <c r="FL27" s="554"/>
      <c r="FM27" s="854" t="s">
        <v>600</v>
      </c>
      <c r="FN27" s="855"/>
      <c r="FO27" s="855"/>
      <c r="FP27" s="855"/>
      <c r="FQ27" s="855"/>
      <c r="FR27" s="856"/>
      <c r="FS27" s="839"/>
      <c r="FT27" s="840"/>
      <c r="FU27" s="840"/>
      <c r="FV27" s="841"/>
      <c r="FW27" s="916"/>
      <c r="FX27" s="916"/>
      <c r="FY27" s="993"/>
      <c r="FZ27" s="993"/>
      <c r="GA27" s="845">
        <f>SUM(GA19:GC26)</f>
        <v>238480</v>
      </c>
      <c r="GB27" s="845"/>
      <c r="GC27" s="845"/>
      <c r="GD27" s="994"/>
      <c r="GE27" s="994"/>
      <c r="GF27" s="994"/>
      <c r="GG27" s="552"/>
      <c r="GH27" s="854" t="s">
        <v>600</v>
      </c>
      <c r="GI27" s="855"/>
      <c r="GJ27" s="855"/>
      <c r="GK27" s="855"/>
      <c r="GL27" s="855"/>
      <c r="GM27" s="856"/>
      <c r="GN27" s="839"/>
      <c r="GO27" s="840"/>
      <c r="GP27" s="840"/>
      <c r="GQ27" s="841"/>
      <c r="GR27" s="880"/>
      <c r="GS27" s="882"/>
      <c r="GT27" s="951"/>
      <c r="GU27" s="952"/>
      <c r="GV27" s="933">
        <f>SUM(GV19:GX26)</f>
        <v>71080</v>
      </c>
      <c r="GW27" s="934"/>
      <c r="GX27" s="935"/>
      <c r="GY27" s="946"/>
      <c r="GZ27" s="947"/>
      <c r="HA27" s="948"/>
      <c r="HB27" s="553"/>
      <c r="HC27" s="854" t="s">
        <v>600</v>
      </c>
      <c r="HD27" s="855"/>
      <c r="HE27" s="855"/>
      <c r="HF27" s="855"/>
      <c r="HG27" s="855"/>
      <c r="HH27" s="855"/>
      <c r="HI27" s="839"/>
      <c r="HJ27" s="840"/>
      <c r="HK27" s="840"/>
      <c r="HL27" s="841"/>
      <c r="HM27" s="916"/>
      <c r="HN27" s="916"/>
      <c r="HO27" s="993"/>
      <c r="HP27" s="993"/>
      <c r="HQ27" s="845">
        <f>SUM(HQ19:HS26)</f>
        <v>254930</v>
      </c>
      <c r="HR27" s="845"/>
      <c r="HS27" s="845"/>
      <c r="HT27" s="946"/>
      <c r="HU27" s="947"/>
      <c r="HV27" s="948"/>
      <c r="HW27" s="553"/>
      <c r="HX27" s="854" t="s">
        <v>600</v>
      </c>
      <c r="HY27" s="855"/>
      <c r="HZ27" s="855"/>
      <c r="IA27" s="855"/>
      <c r="IB27" s="855"/>
      <c r="IC27" s="856"/>
      <c r="ID27" s="839"/>
      <c r="IE27" s="840"/>
      <c r="IF27" s="840"/>
      <c r="IG27" s="841"/>
      <c r="IH27" s="880"/>
      <c r="II27" s="882"/>
      <c r="IJ27" s="951"/>
      <c r="IK27" s="952"/>
      <c r="IL27" s="933">
        <f>SUM(IL19:IN26)</f>
        <v>18200</v>
      </c>
      <c r="IM27" s="934"/>
      <c r="IN27" s="935"/>
      <c r="IO27" s="946"/>
      <c r="IP27" s="947"/>
      <c r="IQ27" s="948"/>
      <c r="IR27" s="553"/>
      <c r="IS27" s="854" t="s">
        <v>600</v>
      </c>
      <c r="IT27" s="855"/>
      <c r="IU27" s="855"/>
      <c r="IV27" s="855"/>
      <c r="IW27" s="855"/>
      <c r="IX27" s="856"/>
      <c r="IY27" s="839"/>
      <c r="IZ27" s="840"/>
      <c r="JA27" s="840"/>
      <c r="JB27" s="841"/>
      <c r="JC27" s="880"/>
      <c r="JD27" s="882"/>
      <c r="JE27" s="951"/>
      <c r="JF27" s="952"/>
      <c r="JG27" s="933">
        <f>SUM(JG19:JI26)</f>
        <v>101780</v>
      </c>
      <c r="JH27" s="934"/>
      <c r="JI27" s="935"/>
      <c r="JJ27" s="946"/>
      <c r="JK27" s="947"/>
      <c r="JL27" s="948"/>
      <c r="JM27" s="553"/>
      <c r="JN27" s="854" t="s">
        <v>600</v>
      </c>
      <c r="JO27" s="855"/>
      <c r="JP27" s="855"/>
      <c r="JQ27" s="855"/>
      <c r="JR27" s="855"/>
      <c r="JS27" s="856"/>
      <c r="JT27" s="839"/>
      <c r="JU27" s="840"/>
      <c r="JV27" s="840"/>
      <c r="JW27" s="841"/>
      <c r="JX27" s="880"/>
      <c r="JY27" s="882"/>
      <c r="JZ27" s="951"/>
      <c r="KA27" s="952"/>
      <c r="KB27" s="933">
        <f>SUM(KB19:KD26)</f>
        <v>86400</v>
      </c>
      <c r="KC27" s="934"/>
      <c r="KD27" s="935"/>
      <c r="KE27" s="946"/>
      <c r="KF27" s="947"/>
      <c r="KG27" s="948"/>
      <c r="KH27" s="553"/>
      <c r="KI27" s="854" t="s">
        <v>600</v>
      </c>
      <c r="KJ27" s="855"/>
      <c r="KK27" s="855"/>
      <c r="KL27" s="855"/>
      <c r="KM27" s="855"/>
      <c r="KN27" s="856"/>
      <c r="KO27" s="839"/>
      <c r="KP27" s="840"/>
      <c r="KQ27" s="840"/>
      <c r="KR27" s="841"/>
      <c r="KS27" s="880"/>
      <c r="KT27" s="882"/>
      <c r="KU27" s="951"/>
      <c r="KV27" s="952"/>
      <c r="KW27" s="933">
        <f>SUM(KW19:KY26)</f>
        <v>124910</v>
      </c>
      <c r="KX27" s="934"/>
      <c r="KY27" s="935"/>
      <c r="KZ27" s="946"/>
      <c r="LA27" s="947"/>
      <c r="LB27" s="948"/>
      <c r="LC27" s="553"/>
      <c r="LD27" s="854" t="s">
        <v>600</v>
      </c>
      <c r="LE27" s="855"/>
      <c r="LF27" s="855"/>
      <c r="LG27" s="855"/>
      <c r="LH27" s="855"/>
      <c r="LI27" s="856"/>
      <c r="LJ27" s="839"/>
      <c r="LK27" s="840"/>
      <c r="LL27" s="840"/>
      <c r="LM27" s="841"/>
      <c r="LN27" s="880"/>
      <c r="LO27" s="882"/>
      <c r="LP27" s="951"/>
      <c r="LQ27" s="952"/>
      <c r="LR27" s="933">
        <f>SUM(LR19:LT26)</f>
        <v>880</v>
      </c>
      <c r="LS27" s="934"/>
      <c r="LT27" s="935"/>
      <c r="LU27" s="946"/>
      <c r="LV27" s="947"/>
      <c r="LW27" s="948"/>
      <c r="LX27" s="553"/>
      <c r="LY27" s="854" t="s">
        <v>600</v>
      </c>
      <c r="LZ27" s="855"/>
      <c r="MA27" s="855"/>
      <c r="MB27" s="855"/>
      <c r="MC27" s="855"/>
      <c r="MD27" s="855"/>
      <c r="ME27" s="839"/>
      <c r="MF27" s="840"/>
      <c r="MG27" s="840"/>
      <c r="MH27" s="841"/>
      <c r="MI27" s="916"/>
      <c r="MJ27" s="916"/>
      <c r="MK27" s="993"/>
      <c r="ML27" s="993"/>
      <c r="MM27" s="845">
        <f>SUM(MM19:MO26)</f>
        <v>880</v>
      </c>
      <c r="MN27" s="845"/>
      <c r="MO27" s="845"/>
      <c r="MP27" s="946"/>
      <c r="MQ27" s="947"/>
      <c r="MR27" s="948"/>
      <c r="MS27" s="553"/>
      <c r="MT27" s="854" t="s">
        <v>600</v>
      </c>
      <c r="MU27" s="855"/>
      <c r="MV27" s="855"/>
      <c r="MW27" s="855"/>
      <c r="MX27" s="855"/>
      <c r="MY27" s="856"/>
      <c r="MZ27" s="839"/>
      <c r="NA27" s="840"/>
      <c r="NB27" s="840"/>
      <c r="NC27" s="841"/>
      <c r="ND27" s="880"/>
      <c r="NE27" s="882"/>
      <c r="NF27" s="951"/>
      <c r="NG27" s="952"/>
      <c r="NH27" s="933">
        <f>SUM(NH19:NJ26)</f>
        <v>0</v>
      </c>
      <c r="NI27" s="934"/>
      <c r="NJ27" s="935"/>
      <c r="NK27" s="946"/>
      <c r="NL27" s="947"/>
      <c r="NM27" s="948"/>
    </row>
    <row r="28" spans="1:377" ht="21" customHeight="1">
      <c r="A28" s="956" t="s">
        <v>322</v>
      </c>
      <c r="B28" s="957"/>
      <c r="C28" s="957"/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18"/>
      <c r="U28" s="488"/>
      <c r="V28" s="956" t="s">
        <v>322</v>
      </c>
      <c r="W28" s="957"/>
      <c r="X28" s="957"/>
      <c r="Y28" s="957"/>
      <c r="Z28" s="957"/>
      <c r="AA28" s="957"/>
      <c r="AB28" s="957"/>
      <c r="AC28" s="957"/>
      <c r="AD28" s="957"/>
      <c r="AE28" s="957"/>
      <c r="AF28" s="957"/>
      <c r="AG28" s="957"/>
      <c r="AH28" s="957"/>
      <c r="AI28" s="957"/>
      <c r="AJ28" s="957"/>
      <c r="AK28" s="957"/>
      <c r="AL28" s="957"/>
      <c r="AM28" s="957"/>
      <c r="AN28" s="957"/>
      <c r="AO28" s="918"/>
      <c r="AP28" s="555"/>
      <c r="AQ28" s="956" t="s">
        <v>322</v>
      </c>
      <c r="AR28" s="957"/>
      <c r="AS28" s="957"/>
      <c r="AT28" s="957"/>
      <c r="AU28" s="957"/>
      <c r="AV28" s="957"/>
      <c r="AW28" s="957"/>
      <c r="AX28" s="957"/>
      <c r="AY28" s="957"/>
      <c r="AZ28" s="957"/>
      <c r="BA28" s="957"/>
      <c r="BB28" s="957"/>
      <c r="BC28" s="957"/>
      <c r="BD28" s="957"/>
      <c r="BE28" s="957"/>
      <c r="BF28" s="957"/>
      <c r="BG28" s="957"/>
      <c r="BH28" s="957"/>
      <c r="BI28" s="957"/>
      <c r="BJ28" s="918"/>
      <c r="BK28" s="555"/>
      <c r="BL28" s="956" t="s">
        <v>322</v>
      </c>
      <c r="BM28" s="957"/>
      <c r="BN28" s="957"/>
      <c r="BO28" s="957"/>
      <c r="BP28" s="957"/>
      <c r="BQ28" s="957"/>
      <c r="BR28" s="957"/>
      <c r="BS28" s="957"/>
      <c r="BT28" s="957"/>
      <c r="BU28" s="957"/>
      <c r="BV28" s="957"/>
      <c r="BW28" s="957"/>
      <c r="BX28" s="957"/>
      <c r="BY28" s="957"/>
      <c r="BZ28" s="957"/>
      <c r="CA28" s="957"/>
      <c r="CB28" s="957"/>
      <c r="CC28" s="957"/>
      <c r="CD28" s="957"/>
      <c r="CE28" s="918"/>
      <c r="CF28" s="555"/>
      <c r="CG28" s="956" t="s">
        <v>322</v>
      </c>
      <c r="CH28" s="957"/>
      <c r="CI28" s="957"/>
      <c r="CJ28" s="957"/>
      <c r="CK28" s="957"/>
      <c r="CL28" s="957"/>
      <c r="CM28" s="957"/>
      <c r="CN28" s="957"/>
      <c r="CO28" s="957"/>
      <c r="CP28" s="957"/>
      <c r="CQ28" s="957"/>
      <c r="CR28" s="957"/>
      <c r="CS28" s="957"/>
      <c r="CT28" s="957"/>
      <c r="CU28" s="957"/>
      <c r="CV28" s="957"/>
      <c r="CW28" s="957"/>
      <c r="CX28" s="957"/>
      <c r="CY28" s="957"/>
      <c r="CZ28" s="918"/>
      <c r="DA28" s="555"/>
      <c r="DB28" s="956" t="s">
        <v>322</v>
      </c>
      <c r="DC28" s="957"/>
      <c r="DD28" s="957"/>
      <c r="DE28" s="957"/>
      <c r="DF28" s="957"/>
      <c r="DG28" s="957"/>
      <c r="DH28" s="957"/>
      <c r="DI28" s="957"/>
      <c r="DJ28" s="957"/>
      <c r="DK28" s="957"/>
      <c r="DL28" s="957"/>
      <c r="DM28" s="957"/>
      <c r="DN28" s="957"/>
      <c r="DO28" s="957"/>
      <c r="DP28" s="957"/>
      <c r="DQ28" s="957"/>
      <c r="DR28" s="957"/>
      <c r="DS28" s="957"/>
      <c r="DT28" s="957"/>
      <c r="DU28" s="918"/>
      <c r="DV28" s="555"/>
      <c r="DW28" s="956" t="s">
        <v>322</v>
      </c>
      <c r="DX28" s="957"/>
      <c r="DY28" s="957"/>
      <c r="DZ28" s="957"/>
      <c r="EA28" s="957"/>
      <c r="EB28" s="957"/>
      <c r="EC28" s="957"/>
      <c r="ED28" s="957"/>
      <c r="EE28" s="957"/>
      <c r="EF28" s="957"/>
      <c r="EG28" s="957"/>
      <c r="EH28" s="957"/>
      <c r="EI28" s="957"/>
      <c r="EJ28" s="957"/>
      <c r="EK28" s="957"/>
      <c r="EL28" s="957"/>
      <c r="EM28" s="957"/>
      <c r="EN28" s="957"/>
      <c r="EO28" s="957"/>
      <c r="EP28" s="918"/>
      <c r="EQ28" s="555"/>
      <c r="ER28" s="956" t="s">
        <v>322</v>
      </c>
      <c r="ES28" s="957"/>
      <c r="ET28" s="957"/>
      <c r="EU28" s="957"/>
      <c r="EV28" s="957"/>
      <c r="EW28" s="957"/>
      <c r="EX28" s="957"/>
      <c r="EY28" s="957"/>
      <c r="EZ28" s="957"/>
      <c r="FA28" s="957"/>
      <c r="FB28" s="957"/>
      <c r="FC28" s="957"/>
      <c r="FD28" s="957"/>
      <c r="FE28" s="957"/>
      <c r="FF28" s="957"/>
      <c r="FG28" s="957"/>
      <c r="FH28" s="957"/>
      <c r="FI28" s="957"/>
      <c r="FJ28" s="957"/>
      <c r="FK28" s="918"/>
      <c r="FL28" s="555"/>
      <c r="FM28" s="956" t="s">
        <v>322</v>
      </c>
      <c r="FN28" s="957"/>
      <c r="FO28" s="957"/>
      <c r="FP28" s="957"/>
      <c r="FQ28" s="957"/>
      <c r="FR28" s="957"/>
      <c r="FS28" s="957"/>
      <c r="FT28" s="957"/>
      <c r="FU28" s="957"/>
      <c r="FV28" s="957"/>
      <c r="FW28" s="957"/>
      <c r="FX28" s="957"/>
      <c r="FY28" s="957"/>
      <c r="FZ28" s="957"/>
      <c r="GA28" s="957"/>
      <c r="GB28" s="957"/>
      <c r="GC28" s="957"/>
      <c r="GD28" s="957"/>
      <c r="GE28" s="957"/>
      <c r="GF28" s="918"/>
      <c r="GG28" s="489"/>
      <c r="GH28" s="956" t="s">
        <v>322</v>
      </c>
      <c r="GI28" s="957"/>
      <c r="GJ28" s="957"/>
      <c r="GK28" s="957"/>
      <c r="GL28" s="957"/>
      <c r="GM28" s="957"/>
      <c r="GN28" s="957"/>
      <c r="GO28" s="957"/>
      <c r="GP28" s="957"/>
      <c r="GQ28" s="957"/>
      <c r="GR28" s="957"/>
      <c r="GS28" s="957"/>
      <c r="GT28" s="957"/>
      <c r="GU28" s="957"/>
      <c r="GV28" s="957"/>
      <c r="GW28" s="957"/>
      <c r="GX28" s="957"/>
      <c r="GY28" s="957"/>
      <c r="GZ28" s="957"/>
      <c r="HA28" s="918"/>
      <c r="HB28" s="489"/>
      <c r="HC28" s="956" t="s">
        <v>322</v>
      </c>
      <c r="HD28" s="957"/>
      <c r="HE28" s="957"/>
      <c r="HF28" s="957"/>
      <c r="HG28" s="957"/>
      <c r="HH28" s="957"/>
      <c r="HI28" s="957"/>
      <c r="HJ28" s="957"/>
      <c r="HK28" s="957"/>
      <c r="HL28" s="957"/>
      <c r="HM28" s="957"/>
      <c r="HN28" s="957"/>
      <c r="HO28" s="957"/>
      <c r="HP28" s="957"/>
      <c r="HQ28" s="957"/>
      <c r="HR28" s="957"/>
      <c r="HS28" s="957"/>
      <c r="HT28" s="957"/>
      <c r="HU28" s="957"/>
      <c r="HV28" s="918"/>
      <c r="HW28" s="489"/>
      <c r="HX28" s="956" t="s">
        <v>322</v>
      </c>
      <c r="HY28" s="957"/>
      <c r="HZ28" s="957"/>
      <c r="IA28" s="957"/>
      <c r="IB28" s="957"/>
      <c r="IC28" s="957"/>
      <c r="ID28" s="957"/>
      <c r="IE28" s="957"/>
      <c r="IF28" s="957"/>
      <c r="IG28" s="957"/>
      <c r="IH28" s="957"/>
      <c r="II28" s="957"/>
      <c r="IJ28" s="957"/>
      <c r="IK28" s="957"/>
      <c r="IL28" s="957"/>
      <c r="IM28" s="957"/>
      <c r="IN28" s="957"/>
      <c r="IO28" s="957"/>
      <c r="IP28" s="957"/>
      <c r="IQ28" s="918"/>
      <c r="IR28" s="489"/>
      <c r="IS28" s="956" t="s">
        <v>322</v>
      </c>
      <c r="IT28" s="957"/>
      <c r="IU28" s="957"/>
      <c r="IV28" s="957"/>
      <c r="IW28" s="957"/>
      <c r="IX28" s="957"/>
      <c r="IY28" s="957"/>
      <c r="IZ28" s="957"/>
      <c r="JA28" s="957"/>
      <c r="JB28" s="957"/>
      <c r="JC28" s="957"/>
      <c r="JD28" s="957"/>
      <c r="JE28" s="957"/>
      <c r="JF28" s="957"/>
      <c r="JG28" s="957"/>
      <c r="JH28" s="957"/>
      <c r="JI28" s="957"/>
      <c r="JJ28" s="957"/>
      <c r="JK28" s="957"/>
      <c r="JL28" s="918"/>
      <c r="JM28" s="489"/>
      <c r="JN28" s="956" t="s">
        <v>322</v>
      </c>
      <c r="JO28" s="957"/>
      <c r="JP28" s="957"/>
      <c r="JQ28" s="957"/>
      <c r="JR28" s="957"/>
      <c r="JS28" s="957"/>
      <c r="JT28" s="957"/>
      <c r="JU28" s="957"/>
      <c r="JV28" s="957"/>
      <c r="JW28" s="957"/>
      <c r="JX28" s="957"/>
      <c r="JY28" s="957"/>
      <c r="JZ28" s="957"/>
      <c r="KA28" s="957"/>
      <c r="KB28" s="957"/>
      <c r="KC28" s="957"/>
      <c r="KD28" s="957"/>
      <c r="KE28" s="957"/>
      <c r="KF28" s="957"/>
      <c r="KG28" s="918"/>
      <c r="KH28" s="489"/>
      <c r="KI28" s="956" t="s">
        <v>322</v>
      </c>
      <c r="KJ28" s="957"/>
      <c r="KK28" s="957"/>
      <c r="KL28" s="957"/>
      <c r="KM28" s="957"/>
      <c r="KN28" s="957"/>
      <c r="KO28" s="957"/>
      <c r="KP28" s="957"/>
      <c r="KQ28" s="957"/>
      <c r="KR28" s="957"/>
      <c r="KS28" s="957"/>
      <c r="KT28" s="957"/>
      <c r="KU28" s="957"/>
      <c r="KV28" s="957"/>
      <c r="KW28" s="957"/>
      <c r="KX28" s="957"/>
      <c r="KY28" s="957"/>
      <c r="KZ28" s="957"/>
      <c r="LA28" s="957"/>
      <c r="LB28" s="918"/>
      <c r="LC28" s="489"/>
      <c r="LD28" s="956" t="s">
        <v>322</v>
      </c>
      <c r="LE28" s="957"/>
      <c r="LF28" s="957"/>
      <c r="LG28" s="957"/>
      <c r="LH28" s="957"/>
      <c r="LI28" s="957"/>
      <c r="LJ28" s="957"/>
      <c r="LK28" s="957"/>
      <c r="LL28" s="957"/>
      <c r="LM28" s="957"/>
      <c r="LN28" s="957"/>
      <c r="LO28" s="957"/>
      <c r="LP28" s="957"/>
      <c r="LQ28" s="957"/>
      <c r="LR28" s="957"/>
      <c r="LS28" s="957"/>
      <c r="LT28" s="957"/>
      <c r="LU28" s="957"/>
      <c r="LV28" s="957"/>
      <c r="LW28" s="918"/>
      <c r="LX28" s="489"/>
      <c r="LY28" s="956" t="s">
        <v>322</v>
      </c>
      <c r="LZ28" s="957"/>
      <c r="MA28" s="957"/>
      <c r="MB28" s="957"/>
      <c r="MC28" s="957"/>
      <c r="MD28" s="957"/>
      <c r="ME28" s="957"/>
      <c r="MF28" s="957"/>
      <c r="MG28" s="957"/>
      <c r="MH28" s="957"/>
      <c r="MI28" s="957"/>
      <c r="MJ28" s="957"/>
      <c r="MK28" s="957"/>
      <c r="ML28" s="957"/>
      <c r="MM28" s="957"/>
      <c r="MN28" s="957"/>
      <c r="MO28" s="957"/>
      <c r="MP28" s="957"/>
      <c r="MQ28" s="957"/>
      <c r="MR28" s="918"/>
      <c r="MS28" s="489"/>
      <c r="MT28" s="956" t="s">
        <v>322</v>
      </c>
      <c r="MU28" s="957"/>
      <c r="MV28" s="957"/>
      <c r="MW28" s="957"/>
      <c r="MX28" s="957"/>
      <c r="MY28" s="957"/>
      <c r="MZ28" s="957"/>
      <c r="NA28" s="957"/>
      <c r="NB28" s="957"/>
      <c r="NC28" s="957"/>
      <c r="ND28" s="957"/>
      <c r="NE28" s="957"/>
      <c r="NF28" s="957"/>
      <c r="NG28" s="957"/>
      <c r="NH28" s="957"/>
      <c r="NI28" s="957"/>
      <c r="NJ28" s="957"/>
      <c r="NK28" s="957"/>
      <c r="NL28" s="957"/>
      <c r="NM28" s="918"/>
    </row>
    <row r="29" spans="1:377" ht="21" customHeight="1">
      <c r="A29" s="956" t="s">
        <v>716</v>
      </c>
      <c r="B29" s="957"/>
      <c r="C29" s="957"/>
      <c r="D29" s="957"/>
      <c r="E29" s="957"/>
      <c r="F29" s="957"/>
      <c r="G29" s="957"/>
      <c r="H29" s="957"/>
      <c r="I29" s="957"/>
      <c r="J29" s="957"/>
      <c r="K29" s="957"/>
      <c r="L29" s="957"/>
      <c r="M29" s="957"/>
      <c r="N29" s="957"/>
      <c r="O29" s="957"/>
      <c r="P29" s="957"/>
      <c r="Q29" s="957"/>
      <c r="R29" s="957"/>
      <c r="S29" s="957"/>
      <c r="T29" s="918"/>
      <c r="U29" s="488"/>
      <c r="V29" s="956" t="s">
        <v>716</v>
      </c>
      <c r="W29" s="957"/>
      <c r="X29" s="957"/>
      <c r="Y29" s="957"/>
      <c r="Z29" s="957"/>
      <c r="AA29" s="957"/>
      <c r="AB29" s="957"/>
      <c r="AC29" s="957"/>
      <c r="AD29" s="957"/>
      <c r="AE29" s="957"/>
      <c r="AF29" s="957"/>
      <c r="AG29" s="957"/>
      <c r="AH29" s="957"/>
      <c r="AI29" s="957"/>
      <c r="AJ29" s="957"/>
      <c r="AK29" s="957"/>
      <c r="AL29" s="957"/>
      <c r="AM29" s="957"/>
      <c r="AN29" s="957"/>
      <c r="AO29" s="918"/>
      <c r="AP29" s="555"/>
      <c r="AQ29" s="956" t="s">
        <v>716</v>
      </c>
      <c r="AR29" s="957"/>
      <c r="AS29" s="957"/>
      <c r="AT29" s="957"/>
      <c r="AU29" s="957"/>
      <c r="AV29" s="957"/>
      <c r="AW29" s="957"/>
      <c r="AX29" s="957"/>
      <c r="AY29" s="957"/>
      <c r="AZ29" s="957"/>
      <c r="BA29" s="957"/>
      <c r="BB29" s="957"/>
      <c r="BC29" s="957"/>
      <c r="BD29" s="957"/>
      <c r="BE29" s="957"/>
      <c r="BF29" s="957"/>
      <c r="BG29" s="957"/>
      <c r="BH29" s="957"/>
      <c r="BI29" s="957"/>
      <c r="BJ29" s="918"/>
      <c r="BK29" s="555"/>
      <c r="BL29" s="956" t="s">
        <v>716</v>
      </c>
      <c r="BM29" s="957"/>
      <c r="BN29" s="957"/>
      <c r="BO29" s="957"/>
      <c r="BP29" s="957"/>
      <c r="BQ29" s="957"/>
      <c r="BR29" s="957"/>
      <c r="BS29" s="957"/>
      <c r="BT29" s="957"/>
      <c r="BU29" s="957"/>
      <c r="BV29" s="957"/>
      <c r="BW29" s="957"/>
      <c r="BX29" s="957"/>
      <c r="BY29" s="957"/>
      <c r="BZ29" s="957"/>
      <c r="CA29" s="957"/>
      <c r="CB29" s="957"/>
      <c r="CC29" s="957"/>
      <c r="CD29" s="957"/>
      <c r="CE29" s="918"/>
      <c r="CF29" s="555"/>
      <c r="CG29" s="956" t="s">
        <v>716</v>
      </c>
      <c r="CH29" s="957"/>
      <c r="CI29" s="957"/>
      <c r="CJ29" s="957"/>
      <c r="CK29" s="957"/>
      <c r="CL29" s="957"/>
      <c r="CM29" s="957"/>
      <c r="CN29" s="957"/>
      <c r="CO29" s="957"/>
      <c r="CP29" s="957"/>
      <c r="CQ29" s="957"/>
      <c r="CR29" s="957"/>
      <c r="CS29" s="957"/>
      <c r="CT29" s="957"/>
      <c r="CU29" s="957"/>
      <c r="CV29" s="957"/>
      <c r="CW29" s="957"/>
      <c r="CX29" s="957"/>
      <c r="CY29" s="957"/>
      <c r="CZ29" s="918"/>
      <c r="DA29" s="555"/>
      <c r="DB29" s="956" t="s">
        <v>716</v>
      </c>
      <c r="DC29" s="957"/>
      <c r="DD29" s="957"/>
      <c r="DE29" s="957"/>
      <c r="DF29" s="957"/>
      <c r="DG29" s="957"/>
      <c r="DH29" s="957"/>
      <c r="DI29" s="957"/>
      <c r="DJ29" s="957"/>
      <c r="DK29" s="957"/>
      <c r="DL29" s="957"/>
      <c r="DM29" s="957"/>
      <c r="DN29" s="957"/>
      <c r="DO29" s="957"/>
      <c r="DP29" s="957"/>
      <c r="DQ29" s="957"/>
      <c r="DR29" s="957"/>
      <c r="DS29" s="957"/>
      <c r="DT29" s="957"/>
      <c r="DU29" s="918"/>
      <c r="DV29" s="555"/>
      <c r="DW29" s="956" t="s">
        <v>716</v>
      </c>
      <c r="DX29" s="957"/>
      <c r="DY29" s="957"/>
      <c r="DZ29" s="957"/>
      <c r="EA29" s="957"/>
      <c r="EB29" s="957"/>
      <c r="EC29" s="957"/>
      <c r="ED29" s="957"/>
      <c r="EE29" s="957"/>
      <c r="EF29" s="957"/>
      <c r="EG29" s="957"/>
      <c r="EH29" s="957"/>
      <c r="EI29" s="957"/>
      <c r="EJ29" s="957"/>
      <c r="EK29" s="957"/>
      <c r="EL29" s="957"/>
      <c r="EM29" s="957"/>
      <c r="EN29" s="957"/>
      <c r="EO29" s="957"/>
      <c r="EP29" s="918"/>
      <c r="EQ29" s="555"/>
      <c r="ER29" s="956" t="s">
        <v>716</v>
      </c>
      <c r="ES29" s="957"/>
      <c r="ET29" s="957"/>
      <c r="EU29" s="957"/>
      <c r="EV29" s="957"/>
      <c r="EW29" s="957"/>
      <c r="EX29" s="957"/>
      <c r="EY29" s="957"/>
      <c r="EZ29" s="957"/>
      <c r="FA29" s="957"/>
      <c r="FB29" s="957"/>
      <c r="FC29" s="957"/>
      <c r="FD29" s="957"/>
      <c r="FE29" s="957"/>
      <c r="FF29" s="957"/>
      <c r="FG29" s="957"/>
      <c r="FH29" s="957"/>
      <c r="FI29" s="957"/>
      <c r="FJ29" s="957"/>
      <c r="FK29" s="918"/>
      <c r="FL29" s="555"/>
      <c r="FM29" s="956" t="s">
        <v>716</v>
      </c>
      <c r="FN29" s="957"/>
      <c r="FO29" s="957"/>
      <c r="FP29" s="957"/>
      <c r="FQ29" s="957"/>
      <c r="FR29" s="957"/>
      <c r="FS29" s="957"/>
      <c r="FT29" s="957"/>
      <c r="FU29" s="957"/>
      <c r="FV29" s="957"/>
      <c r="FW29" s="957"/>
      <c r="FX29" s="957"/>
      <c r="FY29" s="957"/>
      <c r="FZ29" s="957"/>
      <c r="GA29" s="957"/>
      <c r="GB29" s="957"/>
      <c r="GC29" s="957"/>
      <c r="GD29" s="957"/>
      <c r="GE29" s="957"/>
      <c r="GF29" s="918"/>
      <c r="GG29" s="489"/>
      <c r="GH29" s="956" t="s">
        <v>716</v>
      </c>
      <c r="GI29" s="957"/>
      <c r="GJ29" s="957"/>
      <c r="GK29" s="957"/>
      <c r="GL29" s="957"/>
      <c r="GM29" s="957"/>
      <c r="GN29" s="957"/>
      <c r="GO29" s="957"/>
      <c r="GP29" s="957"/>
      <c r="GQ29" s="957"/>
      <c r="GR29" s="957"/>
      <c r="GS29" s="957"/>
      <c r="GT29" s="957"/>
      <c r="GU29" s="957"/>
      <c r="GV29" s="957"/>
      <c r="GW29" s="957"/>
      <c r="GX29" s="957"/>
      <c r="GY29" s="957"/>
      <c r="GZ29" s="957"/>
      <c r="HA29" s="918"/>
      <c r="HB29" s="489"/>
      <c r="HC29" s="956" t="s">
        <v>716</v>
      </c>
      <c r="HD29" s="957"/>
      <c r="HE29" s="957"/>
      <c r="HF29" s="957"/>
      <c r="HG29" s="957"/>
      <c r="HH29" s="957"/>
      <c r="HI29" s="957"/>
      <c r="HJ29" s="957"/>
      <c r="HK29" s="957"/>
      <c r="HL29" s="957"/>
      <c r="HM29" s="957"/>
      <c r="HN29" s="957"/>
      <c r="HO29" s="957"/>
      <c r="HP29" s="957"/>
      <c r="HQ29" s="957"/>
      <c r="HR29" s="957"/>
      <c r="HS29" s="957"/>
      <c r="HT29" s="957"/>
      <c r="HU29" s="957"/>
      <c r="HV29" s="918"/>
      <c r="HW29" s="489"/>
      <c r="HX29" s="956" t="s">
        <v>716</v>
      </c>
      <c r="HY29" s="957"/>
      <c r="HZ29" s="957"/>
      <c r="IA29" s="957"/>
      <c r="IB29" s="957"/>
      <c r="IC29" s="957"/>
      <c r="ID29" s="957"/>
      <c r="IE29" s="957"/>
      <c r="IF29" s="957"/>
      <c r="IG29" s="957"/>
      <c r="IH29" s="957"/>
      <c r="II29" s="957"/>
      <c r="IJ29" s="957"/>
      <c r="IK29" s="957"/>
      <c r="IL29" s="957"/>
      <c r="IM29" s="957"/>
      <c r="IN29" s="957"/>
      <c r="IO29" s="957"/>
      <c r="IP29" s="957"/>
      <c r="IQ29" s="918"/>
      <c r="IR29" s="489"/>
      <c r="IS29" s="956" t="s">
        <v>716</v>
      </c>
      <c r="IT29" s="957"/>
      <c r="IU29" s="957"/>
      <c r="IV29" s="957"/>
      <c r="IW29" s="957"/>
      <c r="IX29" s="957"/>
      <c r="IY29" s="957"/>
      <c r="IZ29" s="957"/>
      <c r="JA29" s="957"/>
      <c r="JB29" s="957"/>
      <c r="JC29" s="957"/>
      <c r="JD29" s="957"/>
      <c r="JE29" s="957"/>
      <c r="JF29" s="957"/>
      <c r="JG29" s="957"/>
      <c r="JH29" s="957"/>
      <c r="JI29" s="957"/>
      <c r="JJ29" s="957"/>
      <c r="JK29" s="957"/>
      <c r="JL29" s="918"/>
      <c r="JM29" s="489"/>
      <c r="JN29" s="956" t="s">
        <v>716</v>
      </c>
      <c r="JO29" s="957"/>
      <c r="JP29" s="957"/>
      <c r="JQ29" s="957"/>
      <c r="JR29" s="957"/>
      <c r="JS29" s="957"/>
      <c r="JT29" s="957"/>
      <c r="JU29" s="957"/>
      <c r="JV29" s="957"/>
      <c r="JW29" s="957"/>
      <c r="JX29" s="957"/>
      <c r="JY29" s="957"/>
      <c r="JZ29" s="957"/>
      <c r="KA29" s="957"/>
      <c r="KB29" s="957"/>
      <c r="KC29" s="957"/>
      <c r="KD29" s="957"/>
      <c r="KE29" s="957"/>
      <c r="KF29" s="957"/>
      <c r="KG29" s="918"/>
      <c r="KH29" s="489"/>
      <c r="KI29" s="956" t="s">
        <v>716</v>
      </c>
      <c r="KJ29" s="957"/>
      <c r="KK29" s="957"/>
      <c r="KL29" s="957"/>
      <c r="KM29" s="957"/>
      <c r="KN29" s="957"/>
      <c r="KO29" s="957"/>
      <c r="KP29" s="957"/>
      <c r="KQ29" s="957"/>
      <c r="KR29" s="957"/>
      <c r="KS29" s="957"/>
      <c r="KT29" s="957"/>
      <c r="KU29" s="957"/>
      <c r="KV29" s="957"/>
      <c r="KW29" s="957"/>
      <c r="KX29" s="957"/>
      <c r="KY29" s="957"/>
      <c r="KZ29" s="957"/>
      <c r="LA29" s="957"/>
      <c r="LB29" s="918"/>
      <c r="LC29" s="489"/>
      <c r="LD29" s="956" t="s">
        <v>716</v>
      </c>
      <c r="LE29" s="957"/>
      <c r="LF29" s="957"/>
      <c r="LG29" s="957"/>
      <c r="LH29" s="957"/>
      <c r="LI29" s="957"/>
      <c r="LJ29" s="957"/>
      <c r="LK29" s="957"/>
      <c r="LL29" s="957"/>
      <c r="LM29" s="957"/>
      <c r="LN29" s="957"/>
      <c r="LO29" s="957"/>
      <c r="LP29" s="957"/>
      <c r="LQ29" s="957"/>
      <c r="LR29" s="957"/>
      <c r="LS29" s="957"/>
      <c r="LT29" s="957"/>
      <c r="LU29" s="957"/>
      <c r="LV29" s="957"/>
      <c r="LW29" s="918"/>
      <c r="LX29" s="489"/>
      <c r="LY29" s="956" t="s">
        <v>716</v>
      </c>
      <c r="LZ29" s="957"/>
      <c r="MA29" s="957"/>
      <c r="MB29" s="957"/>
      <c r="MC29" s="957"/>
      <c r="MD29" s="957"/>
      <c r="ME29" s="957"/>
      <c r="MF29" s="957"/>
      <c r="MG29" s="957"/>
      <c r="MH29" s="957"/>
      <c r="MI29" s="957"/>
      <c r="MJ29" s="957"/>
      <c r="MK29" s="957"/>
      <c r="ML29" s="957"/>
      <c r="MM29" s="957"/>
      <c r="MN29" s="957"/>
      <c r="MO29" s="957"/>
      <c r="MP29" s="957"/>
      <c r="MQ29" s="957"/>
      <c r="MR29" s="918"/>
      <c r="MS29" s="489"/>
      <c r="MT29" s="956" t="s">
        <v>716</v>
      </c>
      <c r="MU29" s="957"/>
      <c r="MV29" s="957"/>
      <c r="MW29" s="957"/>
      <c r="MX29" s="957"/>
      <c r="MY29" s="957"/>
      <c r="MZ29" s="957"/>
      <c r="NA29" s="957"/>
      <c r="NB29" s="957"/>
      <c r="NC29" s="957"/>
      <c r="ND29" s="957"/>
      <c r="NE29" s="957"/>
      <c r="NF29" s="957"/>
      <c r="NG29" s="957"/>
      <c r="NH29" s="957"/>
      <c r="NI29" s="957"/>
      <c r="NJ29" s="957"/>
      <c r="NK29" s="957"/>
      <c r="NL29" s="957"/>
      <c r="NM29" s="918"/>
    </row>
    <row r="30" spans="1:377" ht="21" customHeight="1">
      <c r="A30" s="956" t="s">
        <v>87</v>
      </c>
      <c r="B30" s="957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957"/>
      <c r="P30" s="957"/>
      <c r="Q30" s="957"/>
      <c r="R30" s="957"/>
      <c r="S30" s="957"/>
      <c r="T30" s="918"/>
      <c r="U30" s="488"/>
      <c r="V30" s="956" t="s">
        <v>87</v>
      </c>
      <c r="W30" s="957"/>
      <c r="X30" s="957"/>
      <c r="Y30" s="957"/>
      <c r="Z30" s="957"/>
      <c r="AA30" s="957"/>
      <c r="AB30" s="957"/>
      <c r="AC30" s="957"/>
      <c r="AD30" s="957"/>
      <c r="AE30" s="957"/>
      <c r="AF30" s="957"/>
      <c r="AG30" s="957"/>
      <c r="AH30" s="957"/>
      <c r="AI30" s="957"/>
      <c r="AJ30" s="957"/>
      <c r="AK30" s="957"/>
      <c r="AL30" s="957"/>
      <c r="AM30" s="957"/>
      <c r="AN30" s="957"/>
      <c r="AO30" s="918"/>
      <c r="AP30" s="555"/>
      <c r="AQ30" s="956" t="s">
        <v>87</v>
      </c>
      <c r="AR30" s="957"/>
      <c r="AS30" s="957"/>
      <c r="AT30" s="957"/>
      <c r="AU30" s="957"/>
      <c r="AV30" s="957"/>
      <c r="AW30" s="957"/>
      <c r="AX30" s="957"/>
      <c r="AY30" s="957"/>
      <c r="AZ30" s="957"/>
      <c r="BA30" s="957"/>
      <c r="BB30" s="957"/>
      <c r="BC30" s="957"/>
      <c r="BD30" s="957"/>
      <c r="BE30" s="957"/>
      <c r="BF30" s="957"/>
      <c r="BG30" s="957"/>
      <c r="BH30" s="957"/>
      <c r="BI30" s="957"/>
      <c r="BJ30" s="918"/>
      <c r="BK30" s="555"/>
      <c r="BL30" s="956" t="s">
        <v>87</v>
      </c>
      <c r="BM30" s="957"/>
      <c r="BN30" s="957"/>
      <c r="BO30" s="957"/>
      <c r="BP30" s="957"/>
      <c r="BQ30" s="957"/>
      <c r="BR30" s="957"/>
      <c r="BS30" s="957"/>
      <c r="BT30" s="957"/>
      <c r="BU30" s="957"/>
      <c r="BV30" s="957"/>
      <c r="BW30" s="957"/>
      <c r="BX30" s="957"/>
      <c r="BY30" s="957"/>
      <c r="BZ30" s="957"/>
      <c r="CA30" s="957"/>
      <c r="CB30" s="957"/>
      <c r="CC30" s="957"/>
      <c r="CD30" s="957"/>
      <c r="CE30" s="918"/>
      <c r="CF30" s="555"/>
      <c r="CG30" s="956" t="s">
        <v>87</v>
      </c>
      <c r="CH30" s="957"/>
      <c r="CI30" s="957"/>
      <c r="CJ30" s="957"/>
      <c r="CK30" s="957"/>
      <c r="CL30" s="957"/>
      <c r="CM30" s="957"/>
      <c r="CN30" s="957"/>
      <c r="CO30" s="957"/>
      <c r="CP30" s="957"/>
      <c r="CQ30" s="957"/>
      <c r="CR30" s="957"/>
      <c r="CS30" s="957"/>
      <c r="CT30" s="957"/>
      <c r="CU30" s="957"/>
      <c r="CV30" s="957"/>
      <c r="CW30" s="957"/>
      <c r="CX30" s="957"/>
      <c r="CY30" s="957"/>
      <c r="CZ30" s="918"/>
      <c r="DA30" s="555"/>
      <c r="DB30" s="956" t="s">
        <v>87</v>
      </c>
      <c r="DC30" s="957"/>
      <c r="DD30" s="957"/>
      <c r="DE30" s="957"/>
      <c r="DF30" s="957"/>
      <c r="DG30" s="957"/>
      <c r="DH30" s="957"/>
      <c r="DI30" s="957"/>
      <c r="DJ30" s="957"/>
      <c r="DK30" s="957"/>
      <c r="DL30" s="957"/>
      <c r="DM30" s="957"/>
      <c r="DN30" s="957"/>
      <c r="DO30" s="957"/>
      <c r="DP30" s="957"/>
      <c r="DQ30" s="957"/>
      <c r="DR30" s="957"/>
      <c r="DS30" s="957"/>
      <c r="DT30" s="957"/>
      <c r="DU30" s="918"/>
      <c r="DV30" s="555"/>
      <c r="DW30" s="956" t="s">
        <v>87</v>
      </c>
      <c r="DX30" s="957"/>
      <c r="DY30" s="957"/>
      <c r="DZ30" s="957"/>
      <c r="EA30" s="957"/>
      <c r="EB30" s="957"/>
      <c r="EC30" s="957"/>
      <c r="ED30" s="957"/>
      <c r="EE30" s="957"/>
      <c r="EF30" s="957"/>
      <c r="EG30" s="957"/>
      <c r="EH30" s="957"/>
      <c r="EI30" s="957"/>
      <c r="EJ30" s="957"/>
      <c r="EK30" s="957"/>
      <c r="EL30" s="957"/>
      <c r="EM30" s="957"/>
      <c r="EN30" s="957"/>
      <c r="EO30" s="957"/>
      <c r="EP30" s="918"/>
      <c r="EQ30" s="555"/>
      <c r="ER30" s="956" t="s">
        <v>87</v>
      </c>
      <c r="ES30" s="957"/>
      <c r="ET30" s="957"/>
      <c r="EU30" s="957"/>
      <c r="EV30" s="957"/>
      <c r="EW30" s="957"/>
      <c r="EX30" s="957"/>
      <c r="EY30" s="957"/>
      <c r="EZ30" s="957"/>
      <c r="FA30" s="957"/>
      <c r="FB30" s="957"/>
      <c r="FC30" s="957"/>
      <c r="FD30" s="957"/>
      <c r="FE30" s="957"/>
      <c r="FF30" s="957"/>
      <c r="FG30" s="957"/>
      <c r="FH30" s="957"/>
      <c r="FI30" s="957"/>
      <c r="FJ30" s="957"/>
      <c r="FK30" s="918"/>
      <c r="FL30" s="555"/>
      <c r="FM30" s="956" t="s">
        <v>87</v>
      </c>
      <c r="FN30" s="957"/>
      <c r="FO30" s="957"/>
      <c r="FP30" s="957"/>
      <c r="FQ30" s="957"/>
      <c r="FR30" s="957"/>
      <c r="FS30" s="957"/>
      <c r="FT30" s="957"/>
      <c r="FU30" s="957"/>
      <c r="FV30" s="957"/>
      <c r="FW30" s="957"/>
      <c r="FX30" s="957"/>
      <c r="FY30" s="957"/>
      <c r="FZ30" s="957"/>
      <c r="GA30" s="957"/>
      <c r="GB30" s="957"/>
      <c r="GC30" s="957"/>
      <c r="GD30" s="957"/>
      <c r="GE30" s="957"/>
      <c r="GF30" s="918"/>
      <c r="GG30" s="489"/>
      <c r="GH30" s="956" t="s">
        <v>87</v>
      </c>
      <c r="GI30" s="957"/>
      <c r="GJ30" s="957"/>
      <c r="GK30" s="957"/>
      <c r="GL30" s="957"/>
      <c r="GM30" s="957"/>
      <c r="GN30" s="957"/>
      <c r="GO30" s="957"/>
      <c r="GP30" s="957"/>
      <c r="GQ30" s="957"/>
      <c r="GR30" s="957"/>
      <c r="GS30" s="957"/>
      <c r="GT30" s="957"/>
      <c r="GU30" s="957"/>
      <c r="GV30" s="957"/>
      <c r="GW30" s="957"/>
      <c r="GX30" s="957"/>
      <c r="GY30" s="957"/>
      <c r="GZ30" s="957"/>
      <c r="HA30" s="918"/>
      <c r="HB30" s="489"/>
      <c r="HC30" s="956" t="s">
        <v>87</v>
      </c>
      <c r="HD30" s="957"/>
      <c r="HE30" s="957"/>
      <c r="HF30" s="957"/>
      <c r="HG30" s="957"/>
      <c r="HH30" s="957"/>
      <c r="HI30" s="957"/>
      <c r="HJ30" s="957"/>
      <c r="HK30" s="957"/>
      <c r="HL30" s="957"/>
      <c r="HM30" s="957"/>
      <c r="HN30" s="957"/>
      <c r="HO30" s="957"/>
      <c r="HP30" s="957"/>
      <c r="HQ30" s="957"/>
      <c r="HR30" s="957"/>
      <c r="HS30" s="957"/>
      <c r="HT30" s="957"/>
      <c r="HU30" s="957"/>
      <c r="HV30" s="918"/>
      <c r="HW30" s="489"/>
      <c r="HX30" s="956" t="s">
        <v>87</v>
      </c>
      <c r="HY30" s="957"/>
      <c r="HZ30" s="957"/>
      <c r="IA30" s="957"/>
      <c r="IB30" s="957"/>
      <c r="IC30" s="957"/>
      <c r="ID30" s="957"/>
      <c r="IE30" s="957"/>
      <c r="IF30" s="957"/>
      <c r="IG30" s="957"/>
      <c r="IH30" s="957"/>
      <c r="II30" s="957"/>
      <c r="IJ30" s="957"/>
      <c r="IK30" s="957"/>
      <c r="IL30" s="957"/>
      <c r="IM30" s="957"/>
      <c r="IN30" s="957"/>
      <c r="IO30" s="957"/>
      <c r="IP30" s="957"/>
      <c r="IQ30" s="918"/>
      <c r="IR30" s="489"/>
      <c r="IS30" s="956" t="s">
        <v>87</v>
      </c>
      <c r="IT30" s="957"/>
      <c r="IU30" s="957"/>
      <c r="IV30" s="957"/>
      <c r="IW30" s="957"/>
      <c r="IX30" s="957"/>
      <c r="IY30" s="957"/>
      <c r="IZ30" s="957"/>
      <c r="JA30" s="957"/>
      <c r="JB30" s="957"/>
      <c r="JC30" s="957"/>
      <c r="JD30" s="957"/>
      <c r="JE30" s="957"/>
      <c r="JF30" s="957"/>
      <c r="JG30" s="957"/>
      <c r="JH30" s="957"/>
      <c r="JI30" s="957"/>
      <c r="JJ30" s="957"/>
      <c r="JK30" s="957"/>
      <c r="JL30" s="918"/>
      <c r="JM30" s="489"/>
      <c r="JN30" s="956" t="s">
        <v>87</v>
      </c>
      <c r="JO30" s="957"/>
      <c r="JP30" s="957"/>
      <c r="JQ30" s="957"/>
      <c r="JR30" s="957"/>
      <c r="JS30" s="957"/>
      <c r="JT30" s="957"/>
      <c r="JU30" s="957"/>
      <c r="JV30" s="957"/>
      <c r="JW30" s="957"/>
      <c r="JX30" s="957"/>
      <c r="JY30" s="957"/>
      <c r="JZ30" s="957"/>
      <c r="KA30" s="957"/>
      <c r="KB30" s="957"/>
      <c r="KC30" s="957"/>
      <c r="KD30" s="957"/>
      <c r="KE30" s="957"/>
      <c r="KF30" s="957"/>
      <c r="KG30" s="918"/>
      <c r="KH30" s="489"/>
      <c r="KI30" s="956" t="s">
        <v>87</v>
      </c>
      <c r="KJ30" s="957"/>
      <c r="KK30" s="957"/>
      <c r="KL30" s="957"/>
      <c r="KM30" s="957"/>
      <c r="KN30" s="957"/>
      <c r="KO30" s="957"/>
      <c r="KP30" s="957"/>
      <c r="KQ30" s="957"/>
      <c r="KR30" s="957"/>
      <c r="KS30" s="957"/>
      <c r="KT30" s="957"/>
      <c r="KU30" s="957"/>
      <c r="KV30" s="957"/>
      <c r="KW30" s="957"/>
      <c r="KX30" s="957"/>
      <c r="KY30" s="957"/>
      <c r="KZ30" s="957"/>
      <c r="LA30" s="957"/>
      <c r="LB30" s="918"/>
      <c r="LC30" s="489"/>
      <c r="LD30" s="956" t="s">
        <v>87</v>
      </c>
      <c r="LE30" s="957"/>
      <c r="LF30" s="957"/>
      <c r="LG30" s="957"/>
      <c r="LH30" s="957"/>
      <c r="LI30" s="957"/>
      <c r="LJ30" s="957"/>
      <c r="LK30" s="957"/>
      <c r="LL30" s="957"/>
      <c r="LM30" s="957"/>
      <c r="LN30" s="957"/>
      <c r="LO30" s="957"/>
      <c r="LP30" s="957"/>
      <c r="LQ30" s="957"/>
      <c r="LR30" s="957"/>
      <c r="LS30" s="957"/>
      <c r="LT30" s="957"/>
      <c r="LU30" s="957"/>
      <c r="LV30" s="957"/>
      <c r="LW30" s="918"/>
      <c r="LX30" s="489"/>
      <c r="LY30" s="956" t="s">
        <v>87</v>
      </c>
      <c r="LZ30" s="957"/>
      <c r="MA30" s="957"/>
      <c r="MB30" s="957"/>
      <c r="MC30" s="957"/>
      <c r="MD30" s="957"/>
      <c r="ME30" s="957"/>
      <c r="MF30" s="957"/>
      <c r="MG30" s="957"/>
      <c r="MH30" s="957"/>
      <c r="MI30" s="957"/>
      <c r="MJ30" s="957"/>
      <c r="MK30" s="957"/>
      <c r="ML30" s="957"/>
      <c r="MM30" s="957"/>
      <c r="MN30" s="957"/>
      <c r="MO30" s="957"/>
      <c r="MP30" s="957"/>
      <c r="MQ30" s="957"/>
      <c r="MR30" s="918"/>
      <c r="MS30" s="489"/>
      <c r="MT30" s="956" t="s">
        <v>87</v>
      </c>
      <c r="MU30" s="957"/>
      <c r="MV30" s="957"/>
      <c r="MW30" s="957"/>
      <c r="MX30" s="957"/>
      <c r="MY30" s="957"/>
      <c r="MZ30" s="957"/>
      <c r="NA30" s="957"/>
      <c r="NB30" s="957"/>
      <c r="NC30" s="957"/>
      <c r="ND30" s="957"/>
      <c r="NE30" s="957"/>
      <c r="NF30" s="957"/>
      <c r="NG30" s="957"/>
      <c r="NH30" s="957"/>
      <c r="NI30" s="957"/>
      <c r="NJ30" s="957"/>
      <c r="NK30" s="957"/>
      <c r="NL30" s="957"/>
      <c r="NM30" s="918"/>
    </row>
    <row r="31" spans="1:377" ht="21" customHeight="1">
      <c r="A31" s="956" t="s">
        <v>88</v>
      </c>
      <c r="B31" s="957"/>
      <c r="C31" s="957"/>
      <c r="D31" s="957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957"/>
      <c r="P31" s="957"/>
      <c r="Q31" s="957"/>
      <c r="R31" s="957"/>
      <c r="S31" s="957"/>
      <c r="T31" s="918"/>
      <c r="U31" s="488"/>
      <c r="V31" s="956" t="s">
        <v>88</v>
      </c>
      <c r="W31" s="957"/>
      <c r="X31" s="957"/>
      <c r="Y31" s="957"/>
      <c r="Z31" s="957"/>
      <c r="AA31" s="957"/>
      <c r="AB31" s="957"/>
      <c r="AC31" s="957"/>
      <c r="AD31" s="957"/>
      <c r="AE31" s="957"/>
      <c r="AF31" s="957"/>
      <c r="AG31" s="957"/>
      <c r="AH31" s="957"/>
      <c r="AI31" s="957"/>
      <c r="AJ31" s="957"/>
      <c r="AK31" s="957"/>
      <c r="AL31" s="957"/>
      <c r="AM31" s="957"/>
      <c r="AN31" s="957"/>
      <c r="AO31" s="918"/>
      <c r="AP31" s="555"/>
      <c r="AQ31" s="956" t="s">
        <v>88</v>
      </c>
      <c r="AR31" s="957"/>
      <c r="AS31" s="957"/>
      <c r="AT31" s="957"/>
      <c r="AU31" s="957"/>
      <c r="AV31" s="957"/>
      <c r="AW31" s="957"/>
      <c r="AX31" s="957"/>
      <c r="AY31" s="957"/>
      <c r="AZ31" s="957"/>
      <c r="BA31" s="957"/>
      <c r="BB31" s="957"/>
      <c r="BC31" s="957"/>
      <c r="BD31" s="957"/>
      <c r="BE31" s="957"/>
      <c r="BF31" s="957"/>
      <c r="BG31" s="957"/>
      <c r="BH31" s="957"/>
      <c r="BI31" s="957"/>
      <c r="BJ31" s="918"/>
      <c r="BK31" s="555"/>
      <c r="BL31" s="956" t="s">
        <v>88</v>
      </c>
      <c r="BM31" s="957"/>
      <c r="BN31" s="957"/>
      <c r="BO31" s="957"/>
      <c r="BP31" s="957"/>
      <c r="BQ31" s="957"/>
      <c r="BR31" s="957"/>
      <c r="BS31" s="957"/>
      <c r="BT31" s="957"/>
      <c r="BU31" s="957"/>
      <c r="BV31" s="957"/>
      <c r="BW31" s="957"/>
      <c r="BX31" s="957"/>
      <c r="BY31" s="957"/>
      <c r="BZ31" s="957"/>
      <c r="CA31" s="957"/>
      <c r="CB31" s="957"/>
      <c r="CC31" s="957"/>
      <c r="CD31" s="957"/>
      <c r="CE31" s="918"/>
      <c r="CF31" s="555"/>
      <c r="CG31" s="956" t="s">
        <v>88</v>
      </c>
      <c r="CH31" s="957"/>
      <c r="CI31" s="957"/>
      <c r="CJ31" s="957"/>
      <c r="CK31" s="957"/>
      <c r="CL31" s="957"/>
      <c r="CM31" s="957"/>
      <c r="CN31" s="957"/>
      <c r="CO31" s="957"/>
      <c r="CP31" s="957"/>
      <c r="CQ31" s="957"/>
      <c r="CR31" s="957"/>
      <c r="CS31" s="957"/>
      <c r="CT31" s="957"/>
      <c r="CU31" s="957"/>
      <c r="CV31" s="957"/>
      <c r="CW31" s="957"/>
      <c r="CX31" s="957"/>
      <c r="CY31" s="957"/>
      <c r="CZ31" s="918"/>
      <c r="DA31" s="555"/>
      <c r="DB31" s="956" t="s">
        <v>88</v>
      </c>
      <c r="DC31" s="957"/>
      <c r="DD31" s="957"/>
      <c r="DE31" s="957"/>
      <c r="DF31" s="957"/>
      <c r="DG31" s="957"/>
      <c r="DH31" s="957"/>
      <c r="DI31" s="957"/>
      <c r="DJ31" s="957"/>
      <c r="DK31" s="957"/>
      <c r="DL31" s="957"/>
      <c r="DM31" s="957"/>
      <c r="DN31" s="957"/>
      <c r="DO31" s="957"/>
      <c r="DP31" s="957"/>
      <c r="DQ31" s="957"/>
      <c r="DR31" s="957"/>
      <c r="DS31" s="957"/>
      <c r="DT31" s="957"/>
      <c r="DU31" s="918"/>
      <c r="DV31" s="555"/>
      <c r="DW31" s="956" t="s">
        <v>88</v>
      </c>
      <c r="DX31" s="957"/>
      <c r="DY31" s="957"/>
      <c r="DZ31" s="957"/>
      <c r="EA31" s="957"/>
      <c r="EB31" s="957"/>
      <c r="EC31" s="957"/>
      <c r="ED31" s="957"/>
      <c r="EE31" s="957"/>
      <c r="EF31" s="957"/>
      <c r="EG31" s="957"/>
      <c r="EH31" s="957"/>
      <c r="EI31" s="957"/>
      <c r="EJ31" s="957"/>
      <c r="EK31" s="957"/>
      <c r="EL31" s="957"/>
      <c r="EM31" s="957"/>
      <c r="EN31" s="957"/>
      <c r="EO31" s="957"/>
      <c r="EP31" s="918"/>
      <c r="EQ31" s="555"/>
      <c r="ER31" s="956" t="s">
        <v>88</v>
      </c>
      <c r="ES31" s="957"/>
      <c r="ET31" s="957"/>
      <c r="EU31" s="957"/>
      <c r="EV31" s="957"/>
      <c r="EW31" s="957"/>
      <c r="EX31" s="957"/>
      <c r="EY31" s="957"/>
      <c r="EZ31" s="957"/>
      <c r="FA31" s="957"/>
      <c r="FB31" s="957"/>
      <c r="FC31" s="957"/>
      <c r="FD31" s="957"/>
      <c r="FE31" s="957"/>
      <c r="FF31" s="957"/>
      <c r="FG31" s="957"/>
      <c r="FH31" s="957"/>
      <c r="FI31" s="957"/>
      <c r="FJ31" s="957"/>
      <c r="FK31" s="918"/>
      <c r="FL31" s="555"/>
      <c r="FM31" s="956" t="s">
        <v>88</v>
      </c>
      <c r="FN31" s="957"/>
      <c r="FO31" s="957"/>
      <c r="FP31" s="957"/>
      <c r="FQ31" s="957"/>
      <c r="FR31" s="957"/>
      <c r="FS31" s="957"/>
      <c r="FT31" s="957"/>
      <c r="FU31" s="957"/>
      <c r="FV31" s="957"/>
      <c r="FW31" s="957"/>
      <c r="FX31" s="957"/>
      <c r="FY31" s="957"/>
      <c r="FZ31" s="957"/>
      <c r="GA31" s="957"/>
      <c r="GB31" s="957"/>
      <c r="GC31" s="957"/>
      <c r="GD31" s="957"/>
      <c r="GE31" s="957"/>
      <c r="GF31" s="918"/>
      <c r="GG31" s="489"/>
      <c r="GH31" s="956" t="s">
        <v>88</v>
      </c>
      <c r="GI31" s="957"/>
      <c r="GJ31" s="957"/>
      <c r="GK31" s="957"/>
      <c r="GL31" s="957"/>
      <c r="GM31" s="957"/>
      <c r="GN31" s="957"/>
      <c r="GO31" s="957"/>
      <c r="GP31" s="957"/>
      <c r="GQ31" s="957"/>
      <c r="GR31" s="957"/>
      <c r="GS31" s="957"/>
      <c r="GT31" s="957"/>
      <c r="GU31" s="957"/>
      <c r="GV31" s="957"/>
      <c r="GW31" s="957"/>
      <c r="GX31" s="957"/>
      <c r="GY31" s="957"/>
      <c r="GZ31" s="957"/>
      <c r="HA31" s="918"/>
      <c r="HB31" s="489"/>
      <c r="HC31" s="956" t="s">
        <v>88</v>
      </c>
      <c r="HD31" s="957"/>
      <c r="HE31" s="957"/>
      <c r="HF31" s="957"/>
      <c r="HG31" s="957"/>
      <c r="HH31" s="957"/>
      <c r="HI31" s="957"/>
      <c r="HJ31" s="957"/>
      <c r="HK31" s="957"/>
      <c r="HL31" s="957"/>
      <c r="HM31" s="957"/>
      <c r="HN31" s="957"/>
      <c r="HO31" s="957"/>
      <c r="HP31" s="957"/>
      <c r="HQ31" s="957"/>
      <c r="HR31" s="957"/>
      <c r="HS31" s="957"/>
      <c r="HT31" s="957"/>
      <c r="HU31" s="957"/>
      <c r="HV31" s="918"/>
      <c r="HW31" s="489"/>
      <c r="HX31" s="956" t="s">
        <v>88</v>
      </c>
      <c r="HY31" s="957"/>
      <c r="HZ31" s="957"/>
      <c r="IA31" s="957"/>
      <c r="IB31" s="957"/>
      <c r="IC31" s="957"/>
      <c r="ID31" s="957"/>
      <c r="IE31" s="957"/>
      <c r="IF31" s="957"/>
      <c r="IG31" s="957"/>
      <c r="IH31" s="957"/>
      <c r="II31" s="957"/>
      <c r="IJ31" s="957"/>
      <c r="IK31" s="957"/>
      <c r="IL31" s="957"/>
      <c r="IM31" s="957"/>
      <c r="IN31" s="957"/>
      <c r="IO31" s="957"/>
      <c r="IP31" s="957"/>
      <c r="IQ31" s="918"/>
      <c r="IR31" s="489"/>
      <c r="IS31" s="956" t="s">
        <v>88</v>
      </c>
      <c r="IT31" s="957"/>
      <c r="IU31" s="957"/>
      <c r="IV31" s="957"/>
      <c r="IW31" s="957"/>
      <c r="IX31" s="957"/>
      <c r="IY31" s="957"/>
      <c r="IZ31" s="957"/>
      <c r="JA31" s="957"/>
      <c r="JB31" s="957"/>
      <c r="JC31" s="957"/>
      <c r="JD31" s="957"/>
      <c r="JE31" s="957"/>
      <c r="JF31" s="957"/>
      <c r="JG31" s="957"/>
      <c r="JH31" s="957"/>
      <c r="JI31" s="957"/>
      <c r="JJ31" s="957"/>
      <c r="JK31" s="957"/>
      <c r="JL31" s="918"/>
      <c r="JM31" s="489"/>
      <c r="JN31" s="956" t="s">
        <v>88</v>
      </c>
      <c r="JO31" s="957"/>
      <c r="JP31" s="957"/>
      <c r="JQ31" s="957"/>
      <c r="JR31" s="957"/>
      <c r="JS31" s="957"/>
      <c r="JT31" s="957"/>
      <c r="JU31" s="957"/>
      <c r="JV31" s="957"/>
      <c r="JW31" s="957"/>
      <c r="JX31" s="957"/>
      <c r="JY31" s="957"/>
      <c r="JZ31" s="957"/>
      <c r="KA31" s="957"/>
      <c r="KB31" s="957"/>
      <c r="KC31" s="957"/>
      <c r="KD31" s="957"/>
      <c r="KE31" s="957"/>
      <c r="KF31" s="957"/>
      <c r="KG31" s="918"/>
      <c r="KH31" s="489"/>
      <c r="KI31" s="956" t="s">
        <v>88</v>
      </c>
      <c r="KJ31" s="957"/>
      <c r="KK31" s="957"/>
      <c r="KL31" s="957"/>
      <c r="KM31" s="957"/>
      <c r="KN31" s="957"/>
      <c r="KO31" s="957"/>
      <c r="KP31" s="957"/>
      <c r="KQ31" s="957"/>
      <c r="KR31" s="957"/>
      <c r="KS31" s="957"/>
      <c r="KT31" s="957"/>
      <c r="KU31" s="957"/>
      <c r="KV31" s="957"/>
      <c r="KW31" s="957"/>
      <c r="KX31" s="957"/>
      <c r="KY31" s="957"/>
      <c r="KZ31" s="957"/>
      <c r="LA31" s="957"/>
      <c r="LB31" s="918"/>
      <c r="LC31" s="489"/>
      <c r="LD31" s="956" t="s">
        <v>88</v>
      </c>
      <c r="LE31" s="957"/>
      <c r="LF31" s="957"/>
      <c r="LG31" s="957"/>
      <c r="LH31" s="957"/>
      <c r="LI31" s="957"/>
      <c r="LJ31" s="957"/>
      <c r="LK31" s="957"/>
      <c r="LL31" s="957"/>
      <c r="LM31" s="957"/>
      <c r="LN31" s="957"/>
      <c r="LO31" s="957"/>
      <c r="LP31" s="957"/>
      <c r="LQ31" s="957"/>
      <c r="LR31" s="957"/>
      <c r="LS31" s="957"/>
      <c r="LT31" s="957"/>
      <c r="LU31" s="957"/>
      <c r="LV31" s="957"/>
      <c r="LW31" s="918"/>
      <c r="LX31" s="489"/>
      <c r="LY31" s="956" t="s">
        <v>88</v>
      </c>
      <c r="LZ31" s="957"/>
      <c r="MA31" s="957"/>
      <c r="MB31" s="957"/>
      <c r="MC31" s="957"/>
      <c r="MD31" s="957"/>
      <c r="ME31" s="957"/>
      <c r="MF31" s="957"/>
      <c r="MG31" s="957"/>
      <c r="MH31" s="957"/>
      <c r="MI31" s="957"/>
      <c r="MJ31" s="957"/>
      <c r="MK31" s="957"/>
      <c r="ML31" s="957"/>
      <c r="MM31" s="957"/>
      <c r="MN31" s="957"/>
      <c r="MO31" s="957"/>
      <c r="MP31" s="957"/>
      <c r="MQ31" s="957"/>
      <c r="MR31" s="918"/>
      <c r="MS31" s="489"/>
      <c r="MT31" s="956" t="s">
        <v>88</v>
      </c>
      <c r="MU31" s="957"/>
      <c r="MV31" s="957"/>
      <c r="MW31" s="957"/>
      <c r="MX31" s="957"/>
      <c r="MY31" s="957"/>
      <c r="MZ31" s="957"/>
      <c r="NA31" s="957"/>
      <c r="NB31" s="957"/>
      <c r="NC31" s="957"/>
      <c r="ND31" s="957"/>
      <c r="NE31" s="957"/>
      <c r="NF31" s="957"/>
      <c r="NG31" s="957"/>
      <c r="NH31" s="957"/>
      <c r="NI31" s="957"/>
      <c r="NJ31" s="957"/>
      <c r="NK31" s="957"/>
      <c r="NL31" s="957"/>
      <c r="NM31" s="918"/>
    </row>
    <row r="32" spans="1:377" ht="24" customHeight="1">
      <c r="A32" s="967" t="s">
        <v>230</v>
      </c>
      <c r="B32" s="968"/>
      <c r="C32" s="968"/>
      <c r="D32" s="968"/>
      <c r="E32" s="968"/>
      <c r="F32" s="968"/>
      <c r="G32" s="968"/>
      <c r="H32" s="968"/>
      <c r="I32" s="968"/>
      <c r="J32" s="968"/>
      <c r="K32" s="968"/>
      <c r="L32" s="968"/>
      <c r="M32" s="968"/>
      <c r="N32" s="968"/>
      <c r="O32" s="968"/>
      <c r="P32" s="968"/>
      <c r="Q32" s="968"/>
      <c r="R32" s="968"/>
      <c r="S32" s="968"/>
      <c r="T32" s="969"/>
      <c r="U32" s="316"/>
      <c r="V32" s="967" t="s">
        <v>230</v>
      </c>
      <c r="W32" s="968"/>
      <c r="X32" s="968"/>
      <c r="Y32" s="968"/>
      <c r="Z32" s="968"/>
      <c r="AA32" s="968"/>
      <c r="AB32" s="968"/>
      <c r="AC32" s="968"/>
      <c r="AD32" s="968"/>
      <c r="AE32" s="968"/>
      <c r="AF32" s="968"/>
      <c r="AG32" s="968"/>
      <c r="AH32" s="968"/>
      <c r="AI32" s="968"/>
      <c r="AJ32" s="968"/>
      <c r="AK32" s="968"/>
      <c r="AL32" s="968"/>
      <c r="AM32" s="968"/>
      <c r="AN32" s="968"/>
      <c r="AO32" s="969"/>
      <c r="AP32" s="556"/>
      <c r="AQ32" s="967" t="s">
        <v>230</v>
      </c>
      <c r="AR32" s="968"/>
      <c r="AS32" s="968"/>
      <c r="AT32" s="968"/>
      <c r="AU32" s="968"/>
      <c r="AV32" s="968"/>
      <c r="AW32" s="968"/>
      <c r="AX32" s="968"/>
      <c r="AY32" s="968"/>
      <c r="AZ32" s="968"/>
      <c r="BA32" s="968"/>
      <c r="BB32" s="968"/>
      <c r="BC32" s="968"/>
      <c r="BD32" s="968"/>
      <c r="BE32" s="968"/>
      <c r="BF32" s="968"/>
      <c r="BG32" s="968"/>
      <c r="BH32" s="968"/>
      <c r="BI32" s="968"/>
      <c r="BJ32" s="969"/>
      <c r="BK32" s="556"/>
      <c r="BL32" s="967" t="s">
        <v>230</v>
      </c>
      <c r="BM32" s="968"/>
      <c r="BN32" s="968"/>
      <c r="BO32" s="968"/>
      <c r="BP32" s="968"/>
      <c r="BQ32" s="968"/>
      <c r="BR32" s="968"/>
      <c r="BS32" s="968"/>
      <c r="BT32" s="968"/>
      <c r="BU32" s="968"/>
      <c r="BV32" s="968"/>
      <c r="BW32" s="968"/>
      <c r="BX32" s="968"/>
      <c r="BY32" s="968"/>
      <c r="BZ32" s="968"/>
      <c r="CA32" s="968"/>
      <c r="CB32" s="968"/>
      <c r="CC32" s="968"/>
      <c r="CD32" s="968"/>
      <c r="CE32" s="969"/>
      <c r="CF32" s="556"/>
      <c r="CG32" s="967" t="s">
        <v>230</v>
      </c>
      <c r="CH32" s="968"/>
      <c r="CI32" s="968"/>
      <c r="CJ32" s="968"/>
      <c r="CK32" s="968"/>
      <c r="CL32" s="968"/>
      <c r="CM32" s="968"/>
      <c r="CN32" s="968"/>
      <c r="CO32" s="968"/>
      <c r="CP32" s="968"/>
      <c r="CQ32" s="968"/>
      <c r="CR32" s="968"/>
      <c r="CS32" s="968"/>
      <c r="CT32" s="968"/>
      <c r="CU32" s="968"/>
      <c r="CV32" s="968"/>
      <c r="CW32" s="968"/>
      <c r="CX32" s="968"/>
      <c r="CY32" s="968"/>
      <c r="CZ32" s="969"/>
      <c r="DA32" s="556"/>
      <c r="DB32" s="967" t="s">
        <v>230</v>
      </c>
      <c r="DC32" s="968"/>
      <c r="DD32" s="968"/>
      <c r="DE32" s="968"/>
      <c r="DF32" s="968"/>
      <c r="DG32" s="968"/>
      <c r="DH32" s="968"/>
      <c r="DI32" s="968"/>
      <c r="DJ32" s="968"/>
      <c r="DK32" s="968"/>
      <c r="DL32" s="968"/>
      <c r="DM32" s="968"/>
      <c r="DN32" s="968"/>
      <c r="DO32" s="968"/>
      <c r="DP32" s="968"/>
      <c r="DQ32" s="968"/>
      <c r="DR32" s="968"/>
      <c r="DS32" s="968"/>
      <c r="DT32" s="968"/>
      <c r="DU32" s="969"/>
      <c r="DV32" s="556"/>
      <c r="DW32" s="967" t="s">
        <v>230</v>
      </c>
      <c r="DX32" s="968"/>
      <c r="DY32" s="968"/>
      <c r="DZ32" s="968"/>
      <c r="EA32" s="968"/>
      <c r="EB32" s="968"/>
      <c r="EC32" s="968"/>
      <c r="ED32" s="968"/>
      <c r="EE32" s="968"/>
      <c r="EF32" s="968"/>
      <c r="EG32" s="968"/>
      <c r="EH32" s="968"/>
      <c r="EI32" s="968"/>
      <c r="EJ32" s="968"/>
      <c r="EK32" s="968"/>
      <c r="EL32" s="968"/>
      <c r="EM32" s="968"/>
      <c r="EN32" s="968"/>
      <c r="EO32" s="968"/>
      <c r="EP32" s="969"/>
      <c r="EQ32" s="556"/>
      <c r="ER32" s="967" t="s">
        <v>230</v>
      </c>
      <c r="ES32" s="968"/>
      <c r="ET32" s="968"/>
      <c r="EU32" s="968"/>
      <c r="EV32" s="968"/>
      <c r="EW32" s="968"/>
      <c r="EX32" s="968"/>
      <c r="EY32" s="968"/>
      <c r="EZ32" s="968"/>
      <c r="FA32" s="968"/>
      <c r="FB32" s="968"/>
      <c r="FC32" s="968"/>
      <c r="FD32" s="968"/>
      <c r="FE32" s="968"/>
      <c r="FF32" s="968"/>
      <c r="FG32" s="968"/>
      <c r="FH32" s="968"/>
      <c r="FI32" s="968"/>
      <c r="FJ32" s="968"/>
      <c r="FK32" s="969"/>
      <c r="FL32" s="556"/>
      <c r="FM32" s="967" t="s">
        <v>230</v>
      </c>
      <c r="FN32" s="968"/>
      <c r="FO32" s="968"/>
      <c r="FP32" s="968"/>
      <c r="FQ32" s="968"/>
      <c r="FR32" s="968"/>
      <c r="FS32" s="968"/>
      <c r="FT32" s="968"/>
      <c r="FU32" s="968"/>
      <c r="FV32" s="968"/>
      <c r="FW32" s="968"/>
      <c r="FX32" s="968"/>
      <c r="FY32" s="968"/>
      <c r="FZ32" s="968"/>
      <c r="GA32" s="968"/>
      <c r="GB32" s="968"/>
      <c r="GC32" s="968"/>
      <c r="GD32" s="968"/>
      <c r="GE32" s="968"/>
      <c r="GF32" s="969"/>
      <c r="GG32" s="483"/>
      <c r="GH32" s="967" t="s">
        <v>230</v>
      </c>
      <c r="GI32" s="968"/>
      <c r="GJ32" s="968"/>
      <c r="GK32" s="968"/>
      <c r="GL32" s="968"/>
      <c r="GM32" s="968"/>
      <c r="GN32" s="968"/>
      <c r="GO32" s="968"/>
      <c r="GP32" s="968"/>
      <c r="GQ32" s="968"/>
      <c r="GR32" s="968"/>
      <c r="GS32" s="968"/>
      <c r="GT32" s="968"/>
      <c r="GU32" s="968"/>
      <c r="GV32" s="968"/>
      <c r="GW32" s="968"/>
      <c r="GX32" s="968"/>
      <c r="GY32" s="968"/>
      <c r="GZ32" s="968"/>
      <c r="HA32" s="969"/>
      <c r="HB32" s="483"/>
      <c r="HC32" s="967" t="s">
        <v>230</v>
      </c>
      <c r="HD32" s="968"/>
      <c r="HE32" s="968"/>
      <c r="HF32" s="968"/>
      <c r="HG32" s="968"/>
      <c r="HH32" s="968"/>
      <c r="HI32" s="968"/>
      <c r="HJ32" s="968"/>
      <c r="HK32" s="968"/>
      <c r="HL32" s="968"/>
      <c r="HM32" s="968"/>
      <c r="HN32" s="968"/>
      <c r="HO32" s="968"/>
      <c r="HP32" s="968"/>
      <c r="HQ32" s="968"/>
      <c r="HR32" s="968"/>
      <c r="HS32" s="968"/>
      <c r="HT32" s="968"/>
      <c r="HU32" s="968"/>
      <c r="HV32" s="969"/>
      <c r="HW32" s="483"/>
      <c r="HX32" s="967" t="s">
        <v>230</v>
      </c>
      <c r="HY32" s="968"/>
      <c r="HZ32" s="968"/>
      <c r="IA32" s="968"/>
      <c r="IB32" s="968"/>
      <c r="IC32" s="968"/>
      <c r="ID32" s="968"/>
      <c r="IE32" s="968"/>
      <c r="IF32" s="968"/>
      <c r="IG32" s="968"/>
      <c r="IH32" s="968"/>
      <c r="II32" s="968"/>
      <c r="IJ32" s="968"/>
      <c r="IK32" s="968"/>
      <c r="IL32" s="968"/>
      <c r="IM32" s="968"/>
      <c r="IN32" s="968"/>
      <c r="IO32" s="968"/>
      <c r="IP32" s="968"/>
      <c r="IQ32" s="969"/>
      <c r="IR32" s="483"/>
      <c r="IS32" s="967" t="s">
        <v>230</v>
      </c>
      <c r="IT32" s="968"/>
      <c r="IU32" s="968"/>
      <c r="IV32" s="968"/>
      <c r="IW32" s="968"/>
      <c r="IX32" s="968"/>
      <c r="IY32" s="968"/>
      <c r="IZ32" s="968"/>
      <c r="JA32" s="968"/>
      <c r="JB32" s="968"/>
      <c r="JC32" s="968"/>
      <c r="JD32" s="968"/>
      <c r="JE32" s="968"/>
      <c r="JF32" s="968"/>
      <c r="JG32" s="968"/>
      <c r="JH32" s="968"/>
      <c r="JI32" s="968"/>
      <c r="JJ32" s="968"/>
      <c r="JK32" s="968"/>
      <c r="JL32" s="969"/>
      <c r="JM32" s="483"/>
      <c r="JN32" s="967" t="s">
        <v>230</v>
      </c>
      <c r="JO32" s="968"/>
      <c r="JP32" s="968"/>
      <c r="JQ32" s="968"/>
      <c r="JR32" s="968"/>
      <c r="JS32" s="968"/>
      <c r="JT32" s="968"/>
      <c r="JU32" s="968"/>
      <c r="JV32" s="968"/>
      <c r="JW32" s="968"/>
      <c r="JX32" s="968"/>
      <c r="JY32" s="968"/>
      <c r="JZ32" s="968"/>
      <c r="KA32" s="968"/>
      <c r="KB32" s="968"/>
      <c r="KC32" s="968"/>
      <c r="KD32" s="968"/>
      <c r="KE32" s="968"/>
      <c r="KF32" s="968"/>
      <c r="KG32" s="969"/>
      <c r="KH32" s="483"/>
      <c r="KI32" s="967" t="s">
        <v>230</v>
      </c>
      <c r="KJ32" s="968"/>
      <c r="KK32" s="968"/>
      <c r="KL32" s="968"/>
      <c r="KM32" s="968"/>
      <c r="KN32" s="968"/>
      <c r="KO32" s="968"/>
      <c r="KP32" s="968"/>
      <c r="KQ32" s="968"/>
      <c r="KR32" s="968"/>
      <c r="KS32" s="968"/>
      <c r="KT32" s="968"/>
      <c r="KU32" s="968"/>
      <c r="KV32" s="968"/>
      <c r="KW32" s="968"/>
      <c r="KX32" s="968"/>
      <c r="KY32" s="968"/>
      <c r="KZ32" s="968"/>
      <c r="LA32" s="968"/>
      <c r="LB32" s="969"/>
      <c r="LC32" s="483"/>
      <c r="LD32" s="967" t="s">
        <v>230</v>
      </c>
      <c r="LE32" s="968"/>
      <c r="LF32" s="968"/>
      <c r="LG32" s="968"/>
      <c r="LH32" s="968"/>
      <c r="LI32" s="968"/>
      <c r="LJ32" s="968"/>
      <c r="LK32" s="968"/>
      <c r="LL32" s="968"/>
      <c r="LM32" s="968"/>
      <c r="LN32" s="968"/>
      <c r="LO32" s="968"/>
      <c r="LP32" s="968"/>
      <c r="LQ32" s="968"/>
      <c r="LR32" s="968"/>
      <c r="LS32" s="968"/>
      <c r="LT32" s="968"/>
      <c r="LU32" s="968"/>
      <c r="LV32" s="968"/>
      <c r="LW32" s="969"/>
      <c r="LX32" s="483"/>
      <c r="LY32" s="967" t="s">
        <v>230</v>
      </c>
      <c r="LZ32" s="968"/>
      <c r="MA32" s="968"/>
      <c r="MB32" s="968"/>
      <c r="MC32" s="968"/>
      <c r="MD32" s="968"/>
      <c r="ME32" s="968"/>
      <c r="MF32" s="968"/>
      <c r="MG32" s="968"/>
      <c r="MH32" s="968"/>
      <c r="MI32" s="968"/>
      <c r="MJ32" s="968"/>
      <c r="MK32" s="968"/>
      <c r="ML32" s="968"/>
      <c r="MM32" s="968"/>
      <c r="MN32" s="968"/>
      <c r="MO32" s="968"/>
      <c r="MP32" s="968"/>
      <c r="MQ32" s="968"/>
      <c r="MR32" s="969"/>
      <c r="MS32" s="483"/>
      <c r="MT32" s="967" t="s">
        <v>230</v>
      </c>
      <c r="MU32" s="968"/>
      <c r="MV32" s="968"/>
      <c r="MW32" s="968"/>
      <c r="MX32" s="968"/>
      <c r="MY32" s="968"/>
      <c r="MZ32" s="968"/>
      <c r="NA32" s="968"/>
      <c r="NB32" s="968"/>
      <c r="NC32" s="968"/>
      <c r="ND32" s="968"/>
      <c r="NE32" s="968"/>
      <c r="NF32" s="968"/>
      <c r="NG32" s="968"/>
      <c r="NH32" s="968"/>
      <c r="NI32" s="968"/>
      <c r="NJ32" s="968"/>
      <c r="NK32" s="968"/>
      <c r="NL32" s="968"/>
      <c r="NM32" s="969"/>
    </row>
    <row r="33" spans="1:377" ht="21" customHeight="1">
      <c r="A33" s="956" t="s">
        <v>601</v>
      </c>
      <c r="B33" s="957"/>
      <c r="C33" s="957"/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18"/>
      <c r="U33" s="488"/>
      <c r="V33" s="956" t="s">
        <v>601</v>
      </c>
      <c r="W33" s="957"/>
      <c r="X33" s="957"/>
      <c r="Y33" s="957"/>
      <c r="Z33" s="957"/>
      <c r="AA33" s="957"/>
      <c r="AB33" s="957"/>
      <c r="AC33" s="957"/>
      <c r="AD33" s="957"/>
      <c r="AE33" s="957"/>
      <c r="AF33" s="957"/>
      <c r="AG33" s="957"/>
      <c r="AH33" s="957"/>
      <c r="AI33" s="957"/>
      <c r="AJ33" s="957"/>
      <c r="AK33" s="957"/>
      <c r="AL33" s="957"/>
      <c r="AM33" s="957"/>
      <c r="AN33" s="957"/>
      <c r="AO33" s="918"/>
      <c r="AP33" s="555"/>
      <c r="AQ33" s="956" t="s">
        <v>601</v>
      </c>
      <c r="AR33" s="957"/>
      <c r="AS33" s="957"/>
      <c r="AT33" s="957"/>
      <c r="AU33" s="957"/>
      <c r="AV33" s="957"/>
      <c r="AW33" s="957"/>
      <c r="AX33" s="957"/>
      <c r="AY33" s="957"/>
      <c r="AZ33" s="957"/>
      <c r="BA33" s="957"/>
      <c r="BB33" s="957"/>
      <c r="BC33" s="957"/>
      <c r="BD33" s="957"/>
      <c r="BE33" s="957"/>
      <c r="BF33" s="957"/>
      <c r="BG33" s="957"/>
      <c r="BH33" s="957"/>
      <c r="BI33" s="957"/>
      <c r="BJ33" s="918"/>
      <c r="BK33" s="555"/>
      <c r="BL33" s="956" t="s">
        <v>601</v>
      </c>
      <c r="BM33" s="957"/>
      <c r="BN33" s="957"/>
      <c r="BO33" s="957"/>
      <c r="BP33" s="957"/>
      <c r="BQ33" s="957"/>
      <c r="BR33" s="957"/>
      <c r="BS33" s="957"/>
      <c r="BT33" s="957"/>
      <c r="BU33" s="957"/>
      <c r="BV33" s="957"/>
      <c r="BW33" s="957"/>
      <c r="BX33" s="957"/>
      <c r="BY33" s="957"/>
      <c r="BZ33" s="957"/>
      <c r="CA33" s="957"/>
      <c r="CB33" s="957"/>
      <c r="CC33" s="957"/>
      <c r="CD33" s="957"/>
      <c r="CE33" s="918"/>
      <c r="CF33" s="555"/>
      <c r="CG33" s="956" t="s">
        <v>601</v>
      </c>
      <c r="CH33" s="957"/>
      <c r="CI33" s="957"/>
      <c r="CJ33" s="957"/>
      <c r="CK33" s="957"/>
      <c r="CL33" s="957"/>
      <c r="CM33" s="957"/>
      <c r="CN33" s="957"/>
      <c r="CO33" s="957"/>
      <c r="CP33" s="957"/>
      <c r="CQ33" s="957"/>
      <c r="CR33" s="957"/>
      <c r="CS33" s="957"/>
      <c r="CT33" s="957"/>
      <c r="CU33" s="957"/>
      <c r="CV33" s="957"/>
      <c r="CW33" s="957"/>
      <c r="CX33" s="957"/>
      <c r="CY33" s="957"/>
      <c r="CZ33" s="918"/>
      <c r="DA33" s="555"/>
      <c r="DB33" s="956" t="s">
        <v>601</v>
      </c>
      <c r="DC33" s="957"/>
      <c r="DD33" s="957"/>
      <c r="DE33" s="957"/>
      <c r="DF33" s="957"/>
      <c r="DG33" s="957"/>
      <c r="DH33" s="957"/>
      <c r="DI33" s="957"/>
      <c r="DJ33" s="957"/>
      <c r="DK33" s="957"/>
      <c r="DL33" s="957"/>
      <c r="DM33" s="957"/>
      <c r="DN33" s="957"/>
      <c r="DO33" s="957"/>
      <c r="DP33" s="957"/>
      <c r="DQ33" s="957"/>
      <c r="DR33" s="957"/>
      <c r="DS33" s="957"/>
      <c r="DT33" s="957"/>
      <c r="DU33" s="918"/>
      <c r="DV33" s="555"/>
      <c r="DW33" s="956" t="s">
        <v>601</v>
      </c>
      <c r="DX33" s="957"/>
      <c r="DY33" s="957"/>
      <c r="DZ33" s="957"/>
      <c r="EA33" s="957"/>
      <c r="EB33" s="957"/>
      <c r="EC33" s="957"/>
      <c r="ED33" s="957"/>
      <c r="EE33" s="957"/>
      <c r="EF33" s="957"/>
      <c r="EG33" s="957"/>
      <c r="EH33" s="957"/>
      <c r="EI33" s="957"/>
      <c r="EJ33" s="957"/>
      <c r="EK33" s="957"/>
      <c r="EL33" s="957"/>
      <c r="EM33" s="957"/>
      <c r="EN33" s="957"/>
      <c r="EO33" s="957"/>
      <c r="EP33" s="918"/>
      <c r="EQ33" s="555"/>
      <c r="ER33" s="956" t="s">
        <v>601</v>
      </c>
      <c r="ES33" s="957"/>
      <c r="ET33" s="957"/>
      <c r="EU33" s="957"/>
      <c r="EV33" s="957"/>
      <c r="EW33" s="957"/>
      <c r="EX33" s="957"/>
      <c r="EY33" s="957"/>
      <c r="EZ33" s="957"/>
      <c r="FA33" s="957"/>
      <c r="FB33" s="957"/>
      <c r="FC33" s="957"/>
      <c r="FD33" s="957"/>
      <c r="FE33" s="957"/>
      <c r="FF33" s="957"/>
      <c r="FG33" s="957"/>
      <c r="FH33" s="957"/>
      <c r="FI33" s="957"/>
      <c r="FJ33" s="957"/>
      <c r="FK33" s="918"/>
      <c r="FL33" s="555"/>
      <c r="FM33" s="956" t="s">
        <v>601</v>
      </c>
      <c r="FN33" s="957"/>
      <c r="FO33" s="957"/>
      <c r="FP33" s="957"/>
      <c r="FQ33" s="957"/>
      <c r="FR33" s="957"/>
      <c r="FS33" s="957"/>
      <c r="FT33" s="957"/>
      <c r="FU33" s="957"/>
      <c r="FV33" s="957"/>
      <c r="FW33" s="957"/>
      <c r="FX33" s="957"/>
      <c r="FY33" s="957"/>
      <c r="FZ33" s="957"/>
      <c r="GA33" s="957"/>
      <c r="GB33" s="957"/>
      <c r="GC33" s="957"/>
      <c r="GD33" s="957"/>
      <c r="GE33" s="957"/>
      <c r="GF33" s="918"/>
      <c r="GG33" s="489"/>
      <c r="GH33" s="956" t="s">
        <v>601</v>
      </c>
      <c r="GI33" s="957"/>
      <c r="GJ33" s="957"/>
      <c r="GK33" s="957"/>
      <c r="GL33" s="957"/>
      <c r="GM33" s="957"/>
      <c r="GN33" s="957"/>
      <c r="GO33" s="957"/>
      <c r="GP33" s="957"/>
      <c r="GQ33" s="957"/>
      <c r="GR33" s="957"/>
      <c r="GS33" s="957"/>
      <c r="GT33" s="957"/>
      <c r="GU33" s="957"/>
      <c r="GV33" s="957"/>
      <c r="GW33" s="957"/>
      <c r="GX33" s="957"/>
      <c r="GY33" s="957"/>
      <c r="GZ33" s="957"/>
      <c r="HA33" s="918"/>
      <c r="HB33" s="489"/>
      <c r="HC33" s="956" t="s">
        <v>601</v>
      </c>
      <c r="HD33" s="957"/>
      <c r="HE33" s="957"/>
      <c r="HF33" s="957"/>
      <c r="HG33" s="957"/>
      <c r="HH33" s="957"/>
      <c r="HI33" s="957"/>
      <c r="HJ33" s="957"/>
      <c r="HK33" s="957"/>
      <c r="HL33" s="957"/>
      <c r="HM33" s="957"/>
      <c r="HN33" s="957"/>
      <c r="HO33" s="957"/>
      <c r="HP33" s="957"/>
      <c r="HQ33" s="957"/>
      <c r="HR33" s="957"/>
      <c r="HS33" s="957"/>
      <c r="HT33" s="957"/>
      <c r="HU33" s="957"/>
      <c r="HV33" s="918"/>
      <c r="HW33" s="489"/>
      <c r="HX33" s="956" t="s">
        <v>601</v>
      </c>
      <c r="HY33" s="957"/>
      <c r="HZ33" s="957"/>
      <c r="IA33" s="957"/>
      <c r="IB33" s="957"/>
      <c r="IC33" s="957"/>
      <c r="ID33" s="957"/>
      <c r="IE33" s="957"/>
      <c r="IF33" s="957"/>
      <c r="IG33" s="957"/>
      <c r="IH33" s="957"/>
      <c r="II33" s="957"/>
      <c r="IJ33" s="957"/>
      <c r="IK33" s="957"/>
      <c r="IL33" s="957"/>
      <c r="IM33" s="957"/>
      <c r="IN33" s="957"/>
      <c r="IO33" s="957"/>
      <c r="IP33" s="957"/>
      <c r="IQ33" s="918"/>
      <c r="IR33" s="489"/>
      <c r="IS33" s="956" t="s">
        <v>601</v>
      </c>
      <c r="IT33" s="957"/>
      <c r="IU33" s="957"/>
      <c r="IV33" s="957"/>
      <c r="IW33" s="957"/>
      <c r="IX33" s="957"/>
      <c r="IY33" s="957"/>
      <c r="IZ33" s="957"/>
      <c r="JA33" s="957"/>
      <c r="JB33" s="957"/>
      <c r="JC33" s="957"/>
      <c r="JD33" s="957"/>
      <c r="JE33" s="957"/>
      <c r="JF33" s="957"/>
      <c r="JG33" s="957"/>
      <c r="JH33" s="957"/>
      <c r="JI33" s="957"/>
      <c r="JJ33" s="957"/>
      <c r="JK33" s="957"/>
      <c r="JL33" s="918"/>
      <c r="JM33" s="489"/>
      <c r="JN33" s="956" t="s">
        <v>601</v>
      </c>
      <c r="JO33" s="957"/>
      <c r="JP33" s="957"/>
      <c r="JQ33" s="957"/>
      <c r="JR33" s="957"/>
      <c r="JS33" s="957"/>
      <c r="JT33" s="957"/>
      <c r="JU33" s="957"/>
      <c r="JV33" s="957"/>
      <c r="JW33" s="957"/>
      <c r="JX33" s="957"/>
      <c r="JY33" s="957"/>
      <c r="JZ33" s="957"/>
      <c r="KA33" s="957"/>
      <c r="KB33" s="957"/>
      <c r="KC33" s="957"/>
      <c r="KD33" s="957"/>
      <c r="KE33" s="957"/>
      <c r="KF33" s="957"/>
      <c r="KG33" s="918"/>
      <c r="KH33" s="489"/>
      <c r="KI33" s="956" t="s">
        <v>601</v>
      </c>
      <c r="KJ33" s="957"/>
      <c r="KK33" s="957"/>
      <c r="KL33" s="957"/>
      <c r="KM33" s="957"/>
      <c r="KN33" s="957"/>
      <c r="KO33" s="957"/>
      <c r="KP33" s="957"/>
      <c r="KQ33" s="957"/>
      <c r="KR33" s="957"/>
      <c r="KS33" s="957"/>
      <c r="KT33" s="957"/>
      <c r="KU33" s="957"/>
      <c r="KV33" s="957"/>
      <c r="KW33" s="957"/>
      <c r="KX33" s="957"/>
      <c r="KY33" s="957"/>
      <c r="KZ33" s="957"/>
      <c r="LA33" s="957"/>
      <c r="LB33" s="918"/>
      <c r="LC33" s="489"/>
      <c r="LD33" s="956" t="s">
        <v>601</v>
      </c>
      <c r="LE33" s="957"/>
      <c r="LF33" s="957"/>
      <c r="LG33" s="957"/>
      <c r="LH33" s="957"/>
      <c r="LI33" s="957"/>
      <c r="LJ33" s="957"/>
      <c r="LK33" s="957"/>
      <c r="LL33" s="957"/>
      <c r="LM33" s="957"/>
      <c r="LN33" s="957"/>
      <c r="LO33" s="957"/>
      <c r="LP33" s="957"/>
      <c r="LQ33" s="957"/>
      <c r="LR33" s="957"/>
      <c r="LS33" s="957"/>
      <c r="LT33" s="957"/>
      <c r="LU33" s="957"/>
      <c r="LV33" s="957"/>
      <c r="LW33" s="918"/>
      <c r="LX33" s="489"/>
      <c r="LY33" s="956" t="s">
        <v>601</v>
      </c>
      <c r="LZ33" s="957"/>
      <c r="MA33" s="957"/>
      <c r="MB33" s="957"/>
      <c r="MC33" s="957"/>
      <c r="MD33" s="957"/>
      <c r="ME33" s="957"/>
      <c r="MF33" s="957"/>
      <c r="MG33" s="957"/>
      <c r="MH33" s="957"/>
      <c r="MI33" s="957"/>
      <c r="MJ33" s="957"/>
      <c r="MK33" s="957"/>
      <c r="ML33" s="957"/>
      <c r="MM33" s="957"/>
      <c r="MN33" s="957"/>
      <c r="MO33" s="957"/>
      <c r="MP33" s="957"/>
      <c r="MQ33" s="957"/>
      <c r="MR33" s="918"/>
      <c r="MS33" s="489"/>
      <c r="MT33" s="956" t="s">
        <v>601</v>
      </c>
      <c r="MU33" s="957"/>
      <c r="MV33" s="957"/>
      <c r="MW33" s="957"/>
      <c r="MX33" s="957"/>
      <c r="MY33" s="957"/>
      <c r="MZ33" s="957"/>
      <c r="NA33" s="957"/>
      <c r="NB33" s="957"/>
      <c r="NC33" s="957"/>
      <c r="ND33" s="957"/>
      <c r="NE33" s="957"/>
      <c r="NF33" s="957"/>
      <c r="NG33" s="957"/>
      <c r="NH33" s="957"/>
      <c r="NI33" s="957"/>
      <c r="NJ33" s="957"/>
      <c r="NK33" s="957"/>
      <c r="NL33" s="957"/>
      <c r="NM33" s="918"/>
    </row>
    <row r="34" spans="1:377" ht="21" customHeight="1">
      <c r="A34" s="956" t="s">
        <v>716</v>
      </c>
      <c r="B34" s="957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957"/>
      <c r="P34" s="957"/>
      <c r="Q34" s="957"/>
      <c r="R34" s="957"/>
      <c r="S34" s="957"/>
      <c r="T34" s="918"/>
      <c r="U34" s="488"/>
      <c r="V34" s="956" t="s">
        <v>716</v>
      </c>
      <c r="W34" s="957"/>
      <c r="X34" s="957"/>
      <c r="Y34" s="957"/>
      <c r="Z34" s="957"/>
      <c r="AA34" s="957"/>
      <c r="AB34" s="957"/>
      <c r="AC34" s="957"/>
      <c r="AD34" s="957"/>
      <c r="AE34" s="957"/>
      <c r="AF34" s="957"/>
      <c r="AG34" s="957"/>
      <c r="AH34" s="957"/>
      <c r="AI34" s="957"/>
      <c r="AJ34" s="957"/>
      <c r="AK34" s="957"/>
      <c r="AL34" s="957"/>
      <c r="AM34" s="957"/>
      <c r="AN34" s="957"/>
      <c r="AO34" s="918"/>
      <c r="AP34" s="555"/>
      <c r="AQ34" s="956" t="s">
        <v>716</v>
      </c>
      <c r="AR34" s="957"/>
      <c r="AS34" s="957"/>
      <c r="AT34" s="957"/>
      <c r="AU34" s="957"/>
      <c r="AV34" s="957"/>
      <c r="AW34" s="957"/>
      <c r="AX34" s="957"/>
      <c r="AY34" s="957"/>
      <c r="AZ34" s="957"/>
      <c r="BA34" s="957"/>
      <c r="BB34" s="957"/>
      <c r="BC34" s="957"/>
      <c r="BD34" s="957"/>
      <c r="BE34" s="957"/>
      <c r="BF34" s="957"/>
      <c r="BG34" s="957"/>
      <c r="BH34" s="957"/>
      <c r="BI34" s="957"/>
      <c r="BJ34" s="918"/>
      <c r="BK34" s="555"/>
      <c r="BL34" s="956" t="s">
        <v>716</v>
      </c>
      <c r="BM34" s="957"/>
      <c r="BN34" s="957"/>
      <c r="BO34" s="957"/>
      <c r="BP34" s="957"/>
      <c r="BQ34" s="957"/>
      <c r="BR34" s="957"/>
      <c r="BS34" s="957"/>
      <c r="BT34" s="957"/>
      <c r="BU34" s="957"/>
      <c r="BV34" s="957"/>
      <c r="BW34" s="957"/>
      <c r="BX34" s="957"/>
      <c r="BY34" s="957"/>
      <c r="BZ34" s="957"/>
      <c r="CA34" s="957"/>
      <c r="CB34" s="957"/>
      <c r="CC34" s="957"/>
      <c r="CD34" s="957"/>
      <c r="CE34" s="918"/>
      <c r="CF34" s="555"/>
      <c r="CG34" s="956" t="s">
        <v>716</v>
      </c>
      <c r="CH34" s="957"/>
      <c r="CI34" s="957"/>
      <c r="CJ34" s="957"/>
      <c r="CK34" s="957"/>
      <c r="CL34" s="957"/>
      <c r="CM34" s="957"/>
      <c r="CN34" s="957"/>
      <c r="CO34" s="957"/>
      <c r="CP34" s="957"/>
      <c r="CQ34" s="957"/>
      <c r="CR34" s="957"/>
      <c r="CS34" s="957"/>
      <c r="CT34" s="957"/>
      <c r="CU34" s="957"/>
      <c r="CV34" s="957"/>
      <c r="CW34" s="957"/>
      <c r="CX34" s="957"/>
      <c r="CY34" s="957"/>
      <c r="CZ34" s="918"/>
      <c r="DA34" s="555"/>
      <c r="DB34" s="956" t="s">
        <v>716</v>
      </c>
      <c r="DC34" s="957"/>
      <c r="DD34" s="957"/>
      <c r="DE34" s="957"/>
      <c r="DF34" s="957"/>
      <c r="DG34" s="957"/>
      <c r="DH34" s="957"/>
      <c r="DI34" s="957"/>
      <c r="DJ34" s="957"/>
      <c r="DK34" s="957"/>
      <c r="DL34" s="957"/>
      <c r="DM34" s="957"/>
      <c r="DN34" s="957"/>
      <c r="DO34" s="957"/>
      <c r="DP34" s="957"/>
      <c r="DQ34" s="957"/>
      <c r="DR34" s="957"/>
      <c r="DS34" s="957"/>
      <c r="DT34" s="957"/>
      <c r="DU34" s="918"/>
      <c r="DV34" s="555"/>
      <c r="DW34" s="956" t="s">
        <v>716</v>
      </c>
      <c r="DX34" s="957"/>
      <c r="DY34" s="957"/>
      <c r="DZ34" s="957"/>
      <c r="EA34" s="957"/>
      <c r="EB34" s="957"/>
      <c r="EC34" s="957"/>
      <c r="ED34" s="957"/>
      <c r="EE34" s="957"/>
      <c r="EF34" s="957"/>
      <c r="EG34" s="957"/>
      <c r="EH34" s="957"/>
      <c r="EI34" s="957"/>
      <c r="EJ34" s="957"/>
      <c r="EK34" s="957"/>
      <c r="EL34" s="957"/>
      <c r="EM34" s="957"/>
      <c r="EN34" s="957"/>
      <c r="EO34" s="957"/>
      <c r="EP34" s="918"/>
      <c r="EQ34" s="555"/>
      <c r="ER34" s="956" t="s">
        <v>716</v>
      </c>
      <c r="ES34" s="957"/>
      <c r="ET34" s="957"/>
      <c r="EU34" s="957"/>
      <c r="EV34" s="957"/>
      <c r="EW34" s="957"/>
      <c r="EX34" s="957"/>
      <c r="EY34" s="957"/>
      <c r="EZ34" s="957"/>
      <c r="FA34" s="957"/>
      <c r="FB34" s="957"/>
      <c r="FC34" s="957"/>
      <c r="FD34" s="957"/>
      <c r="FE34" s="957"/>
      <c r="FF34" s="957"/>
      <c r="FG34" s="957"/>
      <c r="FH34" s="957"/>
      <c r="FI34" s="957"/>
      <c r="FJ34" s="957"/>
      <c r="FK34" s="918"/>
      <c r="FL34" s="555"/>
      <c r="FM34" s="956" t="s">
        <v>716</v>
      </c>
      <c r="FN34" s="957"/>
      <c r="FO34" s="957"/>
      <c r="FP34" s="957"/>
      <c r="FQ34" s="957"/>
      <c r="FR34" s="957"/>
      <c r="FS34" s="957"/>
      <c r="FT34" s="957"/>
      <c r="FU34" s="957"/>
      <c r="FV34" s="957"/>
      <c r="FW34" s="957"/>
      <c r="FX34" s="957"/>
      <c r="FY34" s="957"/>
      <c r="FZ34" s="957"/>
      <c r="GA34" s="957"/>
      <c r="GB34" s="957"/>
      <c r="GC34" s="957"/>
      <c r="GD34" s="957"/>
      <c r="GE34" s="957"/>
      <c r="GF34" s="918"/>
      <c r="GG34" s="489"/>
      <c r="GH34" s="956" t="s">
        <v>716</v>
      </c>
      <c r="GI34" s="957"/>
      <c r="GJ34" s="957"/>
      <c r="GK34" s="957"/>
      <c r="GL34" s="957"/>
      <c r="GM34" s="957"/>
      <c r="GN34" s="957"/>
      <c r="GO34" s="957"/>
      <c r="GP34" s="957"/>
      <c r="GQ34" s="957"/>
      <c r="GR34" s="957"/>
      <c r="GS34" s="957"/>
      <c r="GT34" s="957"/>
      <c r="GU34" s="957"/>
      <c r="GV34" s="957"/>
      <c r="GW34" s="957"/>
      <c r="GX34" s="957"/>
      <c r="GY34" s="957"/>
      <c r="GZ34" s="957"/>
      <c r="HA34" s="918"/>
      <c r="HB34" s="489"/>
      <c r="HC34" s="956" t="s">
        <v>716</v>
      </c>
      <c r="HD34" s="957"/>
      <c r="HE34" s="957"/>
      <c r="HF34" s="957"/>
      <c r="HG34" s="957"/>
      <c r="HH34" s="957"/>
      <c r="HI34" s="957"/>
      <c r="HJ34" s="957"/>
      <c r="HK34" s="957"/>
      <c r="HL34" s="957"/>
      <c r="HM34" s="957"/>
      <c r="HN34" s="957"/>
      <c r="HO34" s="957"/>
      <c r="HP34" s="957"/>
      <c r="HQ34" s="957"/>
      <c r="HR34" s="957"/>
      <c r="HS34" s="957"/>
      <c r="HT34" s="957"/>
      <c r="HU34" s="957"/>
      <c r="HV34" s="918"/>
      <c r="HW34" s="489"/>
      <c r="HX34" s="956" t="s">
        <v>716</v>
      </c>
      <c r="HY34" s="957"/>
      <c r="HZ34" s="957"/>
      <c r="IA34" s="957"/>
      <c r="IB34" s="957"/>
      <c r="IC34" s="957"/>
      <c r="ID34" s="957"/>
      <c r="IE34" s="957"/>
      <c r="IF34" s="957"/>
      <c r="IG34" s="957"/>
      <c r="IH34" s="957"/>
      <c r="II34" s="957"/>
      <c r="IJ34" s="957"/>
      <c r="IK34" s="957"/>
      <c r="IL34" s="957"/>
      <c r="IM34" s="957"/>
      <c r="IN34" s="957"/>
      <c r="IO34" s="957"/>
      <c r="IP34" s="957"/>
      <c r="IQ34" s="918"/>
      <c r="IR34" s="489"/>
      <c r="IS34" s="956" t="s">
        <v>716</v>
      </c>
      <c r="IT34" s="957"/>
      <c r="IU34" s="957"/>
      <c r="IV34" s="957"/>
      <c r="IW34" s="957"/>
      <c r="IX34" s="957"/>
      <c r="IY34" s="957"/>
      <c r="IZ34" s="957"/>
      <c r="JA34" s="957"/>
      <c r="JB34" s="957"/>
      <c r="JC34" s="957"/>
      <c r="JD34" s="957"/>
      <c r="JE34" s="957"/>
      <c r="JF34" s="957"/>
      <c r="JG34" s="957"/>
      <c r="JH34" s="957"/>
      <c r="JI34" s="957"/>
      <c r="JJ34" s="957"/>
      <c r="JK34" s="957"/>
      <c r="JL34" s="918"/>
      <c r="JM34" s="489"/>
      <c r="JN34" s="956" t="s">
        <v>716</v>
      </c>
      <c r="JO34" s="957"/>
      <c r="JP34" s="957"/>
      <c r="JQ34" s="957"/>
      <c r="JR34" s="957"/>
      <c r="JS34" s="957"/>
      <c r="JT34" s="957"/>
      <c r="JU34" s="957"/>
      <c r="JV34" s="957"/>
      <c r="JW34" s="957"/>
      <c r="JX34" s="957"/>
      <c r="JY34" s="957"/>
      <c r="JZ34" s="957"/>
      <c r="KA34" s="957"/>
      <c r="KB34" s="957"/>
      <c r="KC34" s="957"/>
      <c r="KD34" s="957"/>
      <c r="KE34" s="957"/>
      <c r="KF34" s="957"/>
      <c r="KG34" s="918"/>
      <c r="KH34" s="489"/>
      <c r="KI34" s="956" t="s">
        <v>716</v>
      </c>
      <c r="KJ34" s="957"/>
      <c r="KK34" s="957"/>
      <c r="KL34" s="957"/>
      <c r="KM34" s="957"/>
      <c r="KN34" s="957"/>
      <c r="KO34" s="957"/>
      <c r="KP34" s="957"/>
      <c r="KQ34" s="957"/>
      <c r="KR34" s="957"/>
      <c r="KS34" s="957"/>
      <c r="KT34" s="957"/>
      <c r="KU34" s="957"/>
      <c r="KV34" s="957"/>
      <c r="KW34" s="957"/>
      <c r="KX34" s="957"/>
      <c r="KY34" s="957"/>
      <c r="KZ34" s="957"/>
      <c r="LA34" s="957"/>
      <c r="LB34" s="918"/>
      <c r="LC34" s="489"/>
      <c r="LD34" s="956" t="s">
        <v>716</v>
      </c>
      <c r="LE34" s="957"/>
      <c r="LF34" s="957"/>
      <c r="LG34" s="957"/>
      <c r="LH34" s="957"/>
      <c r="LI34" s="957"/>
      <c r="LJ34" s="957"/>
      <c r="LK34" s="957"/>
      <c r="LL34" s="957"/>
      <c r="LM34" s="957"/>
      <c r="LN34" s="957"/>
      <c r="LO34" s="957"/>
      <c r="LP34" s="957"/>
      <c r="LQ34" s="957"/>
      <c r="LR34" s="957"/>
      <c r="LS34" s="957"/>
      <c r="LT34" s="957"/>
      <c r="LU34" s="957"/>
      <c r="LV34" s="957"/>
      <c r="LW34" s="918"/>
      <c r="LX34" s="489"/>
      <c r="LY34" s="956" t="s">
        <v>716</v>
      </c>
      <c r="LZ34" s="957"/>
      <c r="MA34" s="957"/>
      <c r="MB34" s="957"/>
      <c r="MC34" s="957"/>
      <c r="MD34" s="957"/>
      <c r="ME34" s="957"/>
      <c r="MF34" s="957"/>
      <c r="MG34" s="957"/>
      <c r="MH34" s="957"/>
      <c r="MI34" s="957"/>
      <c r="MJ34" s="957"/>
      <c r="MK34" s="957"/>
      <c r="ML34" s="957"/>
      <c r="MM34" s="957"/>
      <c r="MN34" s="957"/>
      <c r="MO34" s="957"/>
      <c r="MP34" s="957"/>
      <c r="MQ34" s="957"/>
      <c r="MR34" s="918"/>
      <c r="MS34" s="489"/>
      <c r="MT34" s="956" t="s">
        <v>716</v>
      </c>
      <c r="MU34" s="957"/>
      <c r="MV34" s="957"/>
      <c r="MW34" s="957"/>
      <c r="MX34" s="957"/>
      <c r="MY34" s="957"/>
      <c r="MZ34" s="957"/>
      <c r="NA34" s="957"/>
      <c r="NB34" s="957"/>
      <c r="NC34" s="957"/>
      <c r="ND34" s="957"/>
      <c r="NE34" s="957"/>
      <c r="NF34" s="957"/>
      <c r="NG34" s="957"/>
      <c r="NH34" s="957"/>
      <c r="NI34" s="957"/>
      <c r="NJ34" s="957"/>
      <c r="NK34" s="957"/>
      <c r="NL34" s="957"/>
      <c r="NM34" s="918"/>
    </row>
    <row r="35" spans="1:377" ht="21" customHeight="1">
      <c r="A35" s="956" t="s">
        <v>87</v>
      </c>
      <c r="B35" s="957"/>
      <c r="C35" s="957"/>
      <c r="D35" s="957"/>
      <c r="E35" s="957"/>
      <c r="F35" s="957"/>
      <c r="G35" s="957"/>
      <c r="H35" s="957"/>
      <c r="I35" s="957"/>
      <c r="J35" s="957"/>
      <c r="K35" s="957"/>
      <c r="L35" s="957"/>
      <c r="M35" s="957"/>
      <c r="N35" s="957"/>
      <c r="O35" s="957"/>
      <c r="P35" s="957"/>
      <c r="Q35" s="957"/>
      <c r="R35" s="957"/>
      <c r="S35" s="957"/>
      <c r="T35" s="918"/>
      <c r="U35" s="488"/>
      <c r="V35" s="956" t="s">
        <v>87</v>
      </c>
      <c r="W35" s="957"/>
      <c r="X35" s="957"/>
      <c r="Y35" s="957"/>
      <c r="Z35" s="957"/>
      <c r="AA35" s="957"/>
      <c r="AB35" s="957"/>
      <c r="AC35" s="957"/>
      <c r="AD35" s="957"/>
      <c r="AE35" s="957"/>
      <c r="AF35" s="957"/>
      <c r="AG35" s="957"/>
      <c r="AH35" s="957"/>
      <c r="AI35" s="957"/>
      <c r="AJ35" s="957"/>
      <c r="AK35" s="957"/>
      <c r="AL35" s="957"/>
      <c r="AM35" s="957"/>
      <c r="AN35" s="957"/>
      <c r="AO35" s="918"/>
      <c r="AP35" s="555"/>
      <c r="AQ35" s="956" t="s">
        <v>87</v>
      </c>
      <c r="AR35" s="957"/>
      <c r="AS35" s="957"/>
      <c r="AT35" s="957"/>
      <c r="AU35" s="957"/>
      <c r="AV35" s="957"/>
      <c r="AW35" s="957"/>
      <c r="AX35" s="957"/>
      <c r="AY35" s="957"/>
      <c r="AZ35" s="957"/>
      <c r="BA35" s="957"/>
      <c r="BB35" s="957"/>
      <c r="BC35" s="957"/>
      <c r="BD35" s="957"/>
      <c r="BE35" s="957"/>
      <c r="BF35" s="957"/>
      <c r="BG35" s="957"/>
      <c r="BH35" s="957"/>
      <c r="BI35" s="957"/>
      <c r="BJ35" s="918"/>
      <c r="BK35" s="555"/>
      <c r="BL35" s="956" t="s">
        <v>87</v>
      </c>
      <c r="BM35" s="957"/>
      <c r="BN35" s="957"/>
      <c r="BO35" s="957"/>
      <c r="BP35" s="957"/>
      <c r="BQ35" s="957"/>
      <c r="BR35" s="957"/>
      <c r="BS35" s="957"/>
      <c r="BT35" s="957"/>
      <c r="BU35" s="957"/>
      <c r="BV35" s="957"/>
      <c r="BW35" s="957"/>
      <c r="BX35" s="957"/>
      <c r="BY35" s="957"/>
      <c r="BZ35" s="957"/>
      <c r="CA35" s="957"/>
      <c r="CB35" s="957"/>
      <c r="CC35" s="957"/>
      <c r="CD35" s="957"/>
      <c r="CE35" s="918"/>
      <c r="CF35" s="555"/>
      <c r="CG35" s="956" t="s">
        <v>87</v>
      </c>
      <c r="CH35" s="957"/>
      <c r="CI35" s="957"/>
      <c r="CJ35" s="957"/>
      <c r="CK35" s="957"/>
      <c r="CL35" s="957"/>
      <c r="CM35" s="957"/>
      <c r="CN35" s="957"/>
      <c r="CO35" s="957"/>
      <c r="CP35" s="957"/>
      <c r="CQ35" s="957"/>
      <c r="CR35" s="957"/>
      <c r="CS35" s="957"/>
      <c r="CT35" s="957"/>
      <c r="CU35" s="957"/>
      <c r="CV35" s="957"/>
      <c r="CW35" s="957"/>
      <c r="CX35" s="957"/>
      <c r="CY35" s="957"/>
      <c r="CZ35" s="918"/>
      <c r="DA35" s="555"/>
      <c r="DB35" s="956" t="s">
        <v>87</v>
      </c>
      <c r="DC35" s="957"/>
      <c r="DD35" s="957"/>
      <c r="DE35" s="957"/>
      <c r="DF35" s="957"/>
      <c r="DG35" s="957"/>
      <c r="DH35" s="957"/>
      <c r="DI35" s="957"/>
      <c r="DJ35" s="957"/>
      <c r="DK35" s="957"/>
      <c r="DL35" s="957"/>
      <c r="DM35" s="957"/>
      <c r="DN35" s="957"/>
      <c r="DO35" s="957"/>
      <c r="DP35" s="957"/>
      <c r="DQ35" s="957"/>
      <c r="DR35" s="957"/>
      <c r="DS35" s="957"/>
      <c r="DT35" s="957"/>
      <c r="DU35" s="918"/>
      <c r="DV35" s="555"/>
      <c r="DW35" s="956" t="s">
        <v>87</v>
      </c>
      <c r="DX35" s="957"/>
      <c r="DY35" s="957"/>
      <c r="DZ35" s="957"/>
      <c r="EA35" s="957"/>
      <c r="EB35" s="957"/>
      <c r="EC35" s="957"/>
      <c r="ED35" s="957"/>
      <c r="EE35" s="957"/>
      <c r="EF35" s="957"/>
      <c r="EG35" s="957"/>
      <c r="EH35" s="957"/>
      <c r="EI35" s="957"/>
      <c r="EJ35" s="957"/>
      <c r="EK35" s="957"/>
      <c r="EL35" s="957"/>
      <c r="EM35" s="957"/>
      <c r="EN35" s="957"/>
      <c r="EO35" s="957"/>
      <c r="EP35" s="918"/>
      <c r="EQ35" s="555"/>
      <c r="ER35" s="956" t="s">
        <v>87</v>
      </c>
      <c r="ES35" s="957"/>
      <c r="ET35" s="957"/>
      <c r="EU35" s="957"/>
      <c r="EV35" s="957"/>
      <c r="EW35" s="957"/>
      <c r="EX35" s="957"/>
      <c r="EY35" s="957"/>
      <c r="EZ35" s="957"/>
      <c r="FA35" s="957"/>
      <c r="FB35" s="957"/>
      <c r="FC35" s="957"/>
      <c r="FD35" s="957"/>
      <c r="FE35" s="957"/>
      <c r="FF35" s="957"/>
      <c r="FG35" s="957"/>
      <c r="FH35" s="957"/>
      <c r="FI35" s="957"/>
      <c r="FJ35" s="957"/>
      <c r="FK35" s="918"/>
      <c r="FL35" s="555"/>
      <c r="FM35" s="956" t="s">
        <v>87</v>
      </c>
      <c r="FN35" s="957"/>
      <c r="FO35" s="957"/>
      <c r="FP35" s="957"/>
      <c r="FQ35" s="957"/>
      <c r="FR35" s="957"/>
      <c r="FS35" s="957"/>
      <c r="FT35" s="957"/>
      <c r="FU35" s="957"/>
      <c r="FV35" s="957"/>
      <c r="FW35" s="957"/>
      <c r="FX35" s="957"/>
      <c r="FY35" s="957"/>
      <c r="FZ35" s="957"/>
      <c r="GA35" s="957"/>
      <c r="GB35" s="957"/>
      <c r="GC35" s="957"/>
      <c r="GD35" s="957"/>
      <c r="GE35" s="957"/>
      <c r="GF35" s="918"/>
      <c r="GG35" s="489"/>
      <c r="GH35" s="956" t="s">
        <v>87</v>
      </c>
      <c r="GI35" s="957"/>
      <c r="GJ35" s="957"/>
      <c r="GK35" s="957"/>
      <c r="GL35" s="957"/>
      <c r="GM35" s="957"/>
      <c r="GN35" s="957"/>
      <c r="GO35" s="957"/>
      <c r="GP35" s="957"/>
      <c r="GQ35" s="957"/>
      <c r="GR35" s="957"/>
      <c r="GS35" s="957"/>
      <c r="GT35" s="957"/>
      <c r="GU35" s="957"/>
      <c r="GV35" s="957"/>
      <c r="GW35" s="957"/>
      <c r="GX35" s="957"/>
      <c r="GY35" s="957"/>
      <c r="GZ35" s="957"/>
      <c r="HA35" s="918"/>
      <c r="HB35" s="489"/>
      <c r="HC35" s="956" t="s">
        <v>87</v>
      </c>
      <c r="HD35" s="957"/>
      <c r="HE35" s="957"/>
      <c r="HF35" s="957"/>
      <c r="HG35" s="957"/>
      <c r="HH35" s="957"/>
      <c r="HI35" s="957"/>
      <c r="HJ35" s="957"/>
      <c r="HK35" s="957"/>
      <c r="HL35" s="957"/>
      <c r="HM35" s="957"/>
      <c r="HN35" s="957"/>
      <c r="HO35" s="957"/>
      <c r="HP35" s="957"/>
      <c r="HQ35" s="957"/>
      <c r="HR35" s="957"/>
      <c r="HS35" s="957"/>
      <c r="HT35" s="957"/>
      <c r="HU35" s="957"/>
      <c r="HV35" s="918"/>
      <c r="HW35" s="489"/>
      <c r="HX35" s="956" t="s">
        <v>87</v>
      </c>
      <c r="HY35" s="957"/>
      <c r="HZ35" s="957"/>
      <c r="IA35" s="957"/>
      <c r="IB35" s="957"/>
      <c r="IC35" s="957"/>
      <c r="ID35" s="957"/>
      <c r="IE35" s="957"/>
      <c r="IF35" s="957"/>
      <c r="IG35" s="957"/>
      <c r="IH35" s="957"/>
      <c r="II35" s="957"/>
      <c r="IJ35" s="957"/>
      <c r="IK35" s="957"/>
      <c r="IL35" s="957"/>
      <c r="IM35" s="957"/>
      <c r="IN35" s="957"/>
      <c r="IO35" s="957"/>
      <c r="IP35" s="957"/>
      <c r="IQ35" s="918"/>
      <c r="IR35" s="489"/>
      <c r="IS35" s="956" t="s">
        <v>87</v>
      </c>
      <c r="IT35" s="957"/>
      <c r="IU35" s="957"/>
      <c r="IV35" s="957"/>
      <c r="IW35" s="957"/>
      <c r="IX35" s="957"/>
      <c r="IY35" s="957"/>
      <c r="IZ35" s="957"/>
      <c r="JA35" s="957"/>
      <c r="JB35" s="957"/>
      <c r="JC35" s="957"/>
      <c r="JD35" s="957"/>
      <c r="JE35" s="957"/>
      <c r="JF35" s="957"/>
      <c r="JG35" s="957"/>
      <c r="JH35" s="957"/>
      <c r="JI35" s="957"/>
      <c r="JJ35" s="957"/>
      <c r="JK35" s="957"/>
      <c r="JL35" s="918"/>
      <c r="JM35" s="489"/>
      <c r="JN35" s="956" t="s">
        <v>87</v>
      </c>
      <c r="JO35" s="957"/>
      <c r="JP35" s="957"/>
      <c r="JQ35" s="957"/>
      <c r="JR35" s="957"/>
      <c r="JS35" s="957"/>
      <c r="JT35" s="957"/>
      <c r="JU35" s="957"/>
      <c r="JV35" s="957"/>
      <c r="JW35" s="957"/>
      <c r="JX35" s="957"/>
      <c r="JY35" s="957"/>
      <c r="JZ35" s="957"/>
      <c r="KA35" s="957"/>
      <c r="KB35" s="957"/>
      <c r="KC35" s="957"/>
      <c r="KD35" s="957"/>
      <c r="KE35" s="957"/>
      <c r="KF35" s="957"/>
      <c r="KG35" s="918"/>
      <c r="KH35" s="489"/>
      <c r="KI35" s="956" t="s">
        <v>87</v>
      </c>
      <c r="KJ35" s="957"/>
      <c r="KK35" s="957"/>
      <c r="KL35" s="957"/>
      <c r="KM35" s="957"/>
      <c r="KN35" s="957"/>
      <c r="KO35" s="957"/>
      <c r="KP35" s="957"/>
      <c r="KQ35" s="957"/>
      <c r="KR35" s="957"/>
      <c r="KS35" s="957"/>
      <c r="KT35" s="957"/>
      <c r="KU35" s="957"/>
      <c r="KV35" s="957"/>
      <c r="KW35" s="957"/>
      <c r="KX35" s="957"/>
      <c r="KY35" s="957"/>
      <c r="KZ35" s="957"/>
      <c r="LA35" s="957"/>
      <c r="LB35" s="918"/>
      <c r="LC35" s="489"/>
      <c r="LD35" s="956" t="s">
        <v>87</v>
      </c>
      <c r="LE35" s="957"/>
      <c r="LF35" s="957"/>
      <c r="LG35" s="957"/>
      <c r="LH35" s="957"/>
      <c r="LI35" s="957"/>
      <c r="LJ35" s="957"/>
      <c r="LK35" s="957"/>
      <c r="LL35" s="957"/>
      <c r="LM35" s="957"/>
      <c r="LN35" s="957"/>
      <c r="LO35" s="957"/>
      <c r="LP35" s="957"/>
      <c r="LQ35" s="957"/>
      <c r="LR35" s="957"/>
      <c r="LS35" s="957"/>
      <c r="LT35" s="957"/>
      <c r="LU35" s="957"/>
      <c r="LV35" s="957"/>
      <c r="LW35" s="918"/>
      <c r="LX35" s="489"/>
      <c r="LY35" s="956" t="s">
        <v>87</v>
      </c>
      <c r="LZ35" s="957"/>
      <c r="MA35" s="957"/>
      <c r="MB35" s="957"/>
      <c r="MC35" s="957"/>
      <c r="MD35" s="957"/>
      <c r="ME35" s="957"/>
      <c r="MF35" s="957"/>
      <c r="MG35" s="957"/>
      <c r="MH35" s="957"/>
      <c r="MI35" s="957"/>
      <c r="MJ35" s="957"/>
      <c r="MK35" s="957"/>
      <c r="ML35" s="957"/>
      <c r="MM35" s="957"/>
      <c r="MN35" s="957"/>
      <c r="MO35" s="957"/>
      <c r="MP35" s="957"/>
      <c r="MQ35" s="957"/>
      <c r="MR35" s="918"/>
      <c r="MS35" s="489"/>
      <c r="MT35" s="956" t="s">
        <v>87</v>
      </c>
      <c r="MU35" s="957"/>
      <c r="MV35" s="957"/>
      <c r="MW35" s="957"/>
      <c r="MX35" s="957"/>
      <c r="MY35" s="957"/>
      <c r="MZ35" s="957"/>
      <c r="NA35" s="957"/>
      <c r="NB35" s="957"/>
      <c r="NC35" s="957"/>
      <c r="ND35" s="957"/>
      <c r="NE35" s="957"/>
      <c r="NF35" s="957"/>
      <c r="NG35" s="957"/>
      <c r="NH35" s="957"/>
      <c r="NI35" s="957"/>
      <c r="NJ35" s="957"/>
      <c r="NK35" s="957"/>
      <c r="NL35" s="957"/>
      <c r="NM35" s="918"/>
    </row>
    <row r="36" spans="1:377" ht="21" customHeight="1">
      <c r="A36" s="956" t="s">
        <v>88</v>
      </c>
      <c r="B36" s="957"/>
      <c r="C36" s="957"/>
      <c r="D36" s="957"/>
      <c r="E36" s="957"/>
      <c r="F36" s="957"/>
      <c r="G36" s="957"/>
      <c r="H36" s="957"/>
      <c r="I36" s="957"/>
      <c r="J36" s="957"/>
      <c r="K36" s="957"/>
      <c r="L36" s="957"/>
      <c r="M36" s="957"/>
      <c r="N36" s="957"/>
      <c r="O36" s="957"/>
      <c r="P36" s="957"/>
      <c r="Q36" s="957"/>
      <c r="R36" s="957"/>
      <c r="S36" s="957"/>
      <c r="T36" s="918"/>
      <c r="U36" s="488"/>
      <c r="V36" s="956" t="s">
        <v>88</v>
      </c>
      <c r="W36" s="957"/>
      <c r="X36" s="957"/>
      <c r="Y36" s="957"/>
      <c r="Z36" s="957"/>
      <c r="AA36" s="957"/>
      <c r="AB36" s="957"/>
      <c r="AC36" s="957"/>
      <c r="AD36" s="957"/>
      <c r="AE36" s="957"/>
      <c r="AF36" s="957"/>
      <c r="AG36" s="957"/>
      <c r="AH36" s="957"/>
      <c r="AI36" s="957"/>
      <c r="AJ36" s="957"/>
      <c r="AK36" s="957"/>
      <c r="AL36" s="957"/>
      <c r="AM36" s="957"/>
      <c r="AN36" s="957"/>
      <c r="AO36" s="918"/>
      <c r="AP36" s="555"/>
      <c r="AQ36" s="956" t="s">
        <v>88</v>
      </c>
      <c r="AR36" s="957"/>
      <c r="AS36" s="957"/>
      <c r="AT36" s="957"/>
      <c r="AU36" s="957"/>
      <c r="AV36" s="957"/>
      <c r="AW36" s="957"/>
      <c r="AX36" s="957"/>
      <c r="AY36" s="957"/>
      <c r="AZ36" s="957"/>
      <c r="BA36" s="957"/>
      <c r="BB36" s="957"/>
      <c r="BC36" s="957"/>
      <c r="BD36" s="957"/>
      <c r="BE36" s="957"/>
      <c r="BF36" s="957"/>
      <c r="BG36" s="957"/>
      <c r="BH36" s="957"/>
      <c r="BI36" s="957"/>
      <c r="BJ36" s="918"/>
      <c r="BK36" s="555"/>
      <c r="BL36" s="956" t="s">
        <v>88</v>
      </c>
      <c r="BM36" s="957"/>
      <c r="BN36" s="957"/>
      <c r="BO36" s="957"/>
      <c r="BP36" s="957"/>
      <c r="BQ36" s="957"/>
      <c r="BR36" s="957"/>
      <c r="BS36" s="957"/>
      <c r="BT36" s="957"/>
      <c r="BU36" s="957"/>
      <c r="BV36" s="957"/>
      <c r="BW36" s="957"/>
      <c r="BX36" s="957"/>
      <c r="BY36" s="957"/>
      <c r="BZ36" s="957"/>
      <c r="CA36" s="957"/>
      <c r="CB36" s="957"/>
      <c r="CC36" s="957"/>
      <c r="CD36" s="957"/>
      <c r="CE36" s="918"/>
      <c r="CF36" s="555"/>
      <c r="CG36" s="956" t="s">
        <v>88</v>
      </c>
      <c r="CH36" s="957"/>
      <c r="CI36" s="957"/>
      <c r="CJ36" s="957"/>
      <c r="CK36" s="957"/>
      <c r="CL36" s="957"/>
      <c r="CM36" s="957"/>
      <c r="CN36" s="957"/>
      <c r="CO36" s="957"/>
      <c r="CP36" s="957"/>
      <c r="CQ36" s="957"/>
      <c r="CR36" s="957"/>
      <c r="CS36" s="957"/>
      <c r="CT36" s="957"/>
      <c r="CU36" s="957"/>
      <c r="CV36" s="957"/>
      <c r="CW36" s="957"/>
      <c r="CX36" s="957"/>
      <c r="CY36" s="957"/>
      <c r="CZ36" s="918"/>
      <c r="DA36" s="555"/>
      <c r="DB36" s="956" t="s">
        <v>88</v>
      </c>
      <c r="DC36" s="957"/>
      <c r="DD36" s="957"/>
      <c r="DE36" s="957"/>
      <c r="DF36" s="957"/>
      <c r="DG36" s="957"/>
      <c r="DH36" s="957"/>
      <c r="DI36" s="957"/>
      <c r="DJ36" s="957"/>
      <c r="DK36" s="957"/>
      <c r="DL36" s="957"/>
      <c r="DM36" s="957"/>
      <c r="DN36" s="957"/>
      <c r="DO36" s="957"/>
      <c r="DP36" s="957"/>
      <c r="DQ36" s="957"/>
      <c r="DR36" s="957"/>
      <c r="DS36" s="957"/>
      <c r="DT36" s="957"/>
      <c r="DU36" s="918"/>
      <c r="DV36" s="555"/>
      <c r="DW36" s="956" t="s">
        <v>88</v>
      </c>
      <c r="DX36" s="957"/>
      <c r="DY36" s="957"/>
      <c r="DZ36" s="957"/>
      <c r="EA36" s="957"/>
      <c r="EB36" s="957"/>
      <c r="EC36" s="957"/>
      <c r="ED36" s="957"/>
      <c r="EE36" s="957"/>
      <c r="EF36" s="957"/>
      <c r="EG36" s="957"/>
      <c r="EH36" s="957"/>
      <c r="EI36" s="957"/>
      <c r="EJ36" s="957"/>
      <c r="EK36" s="957"/>
      <c r="EL36" s="957"/>
      <c r="EM36" s="957"/>
      <c r="EN36" s="957"/>
      <c r="EO36" s="957"/>
      <c r="EP36" s="918"/>
      <c r="EQ36" s="555"/>
      <c r="ER36" s="956" t="s">
        <v>88</v>
      </c>
      <c r="ES36" s="957"/>
      <c r="ET36" s="957"/>
      <c r="EU36" s="957"/>
      <c r="EV36" s="957"/>
      <c r="EW36" s="957"/>
      <c r="EX36" s="957"/>
      <c r="EY36" s="957"/>
      <c r="EZ36" s="957"/>
      <c r="FA36" s="957"/>
      <c r="FB36" s="957"/>
      <c r="FC36" s="957"/>
      <c r="FD36" s="957"/>
      <c r="FE36" s="957"/>
      <c r="FF36" s="957"/>
      <c r="FG36" s="957"/>
      <c r="FH36" s="957"/>
      <c r="FI36" s="957"/>
      <c r="FJ36" s="957"/>
      <c r="FK36" s="918"/>
      <c r="FL36" s="555"/>
      <c r="FM36" s="956" t="s">
        <v>88</v>
      </c>
      <c r="FN36" s="957"/>
      <c r="FO36" s="957"/>
      <c r="FP36" s="957"/>
      <c r="FQ36" s="957"/>
      <c r="FR36" s="957"/>
      <c r="FS36" s="957"/>
      <c r="FT36" s="957"/>
      <c r="FU36" s="957"/>
      <c r="FV36" s="957"/>
      <c r="FW36" s="957"/>
      <c r="FX36" s="957"/>
      <c r="FY36" s="957"/>
      <c r="FZ36" s="957"/>
      <c r="GA36" s="957"/>
      <c r="GB36" s="957"/>
      <c r="GC36" s="957"/>
      <c r="GD36" s="957"/>
      <c r="GE36" s="957"/>
      <c r="GF36" s="918"/>
      <c r="GG36" s="489"/>
      <c r="GH36" s="956" t="s">
        <v>88</v>
      </c>
      <c r="GI36" s="957"/>
      <c r="GJ36" s="957"/>
      <c r="GK36" s="957"/>
      <c r="GL36" s="957"/>
      <c r="GM36" s="957"/>
      <c r="GN36" s="957"/>
      <c r="GO36" s="957"/>
      <c r="GP36" s="957"/>
      <c r="GQ36" s="957"/>
      <c r="GR36" s="957"/>
      <c r="GS36" s="957"/>
      <c r="GT36" s="957"/>
      <c r="GU36" s="957"/>
      <c r="GV36" s="957"/>
      <c r="GW36" s="957"/>
      <c r="GX36" s="957"/>
      <c r="GY36" s="957"/>
      <c r="GZ36" s="957"/>
      <c r="HA36" s="918"/>
      <c r="HB36" s="489"/>
      <c r="HC36" s="956" t="s">
        <v>88</v>
      </c>
      <c r="HD36" s="957"/>
      <c r="HE36" s="957"/>
      <c r="HF36" s="957"/>
      <c r="HG36" s="957"/>
      <c r="HH36" s="957"/>
      <c r="HI36" s="957"/>
      <c r="HJ36" s="957"/>
      <c r="HK36" s="957"/>
      <c r="HL36" s="957"/>
      <c r="HM36" s="957"/>
      <c r="HN36" s="957"/>
      <c r="HO36" s="957"/>
      <c r="HP36" s="957"/>
      <c r="HQ36" s="957"/>
      <c r="HR36" s="957"/>
      <c r="HS36" s="957"/>
      <c r="HT36" s="957"/>
      <c r="HU36" s="957"/>
      <c r="HV36" s="918"/>
      <c r="HW36" s="489"/>
      <c r="HX36" s="956" t="s">
        <v>88</v>
      </c>
      <c r="HY36" s="957"/>
      <c r="HZ36" s="957"/>
      <c r="IA36" s="957"/>
      <c r="IB36" s="957"/>
      <c r="IC36" s="957"/>
      <c r="ID36" s="957"/>
      <c r="IE36" s="957"/>
      <c r="IF36" s="957"/>
      <c r="IG36" s="957"/>
      <c r="IH36" s="957"/>
      <c r="II36" s="957"/>
      <c r="IJ36" s="957"/>
      <c r="IK36" s="957"/>
      <c r="IL36" s="957"/>
      <c r="IM36" s="957"/>
      <c r="IN36" s="957"/>
      <c r="IO36" s="957"/>
      <c r="IP36" s="957"/>
      <c r="IQ36" s="918"/>
      <c r="IR36" s="489"/>
      <c r="IS36" s="956" t="s">
        <v>88</v>
      </c>
      <c r="IT36" s="957"/>
      <c r="IU36" s="957"/>
      <c r="IV36" s="957"/>
      <c r="IW36" s="957"/>
      <c r="IX36" s="957"/>
      <c r="IY36" s="957"/>
      <c r="IZ36" s="957"/>
      <c r="JA36" s="957"/>
      <c r="JB36" s="957"/>
      <c r="JC36" s="957"/>
      <c r="JD36" s="957"/>
      <c r="JE36" s="957"/>
      <c r="JF36" s="957"/>
      <c r="JG36" s="957"/>
      <c r="JH36" s="957"/>
      <c r="JI36" s="957"/>
      <c r="JJ36" s="957"/>
      <c r="JK36" s="957"/>
      <c r="JL36" s="918"/>
      <c r="JM36" s="489"/>
      <c r="JN36" s="956" t="s">
        <v>88</v>
      </c>
      <c r="JO36" s="957"/>
      <c r="JP36" s="957"/>
      <c r="JQ36" s="957"/>
      <c r="JR36" s="957"/>
      <c r="JS36" s="957"/>
      <c r="JT36" s="957"/>
      <c r="JU36" s="957"/>
      <c r="JV36" s="957"/>
      <c r="JW36" s="957"/>
      <c r="JX36" s="957"/>
      <c r="JY36" s="957"/>
      <c r="JZ36" s="957"/>
      <c r="KA36" s="957"/>
      <c r="KB36" s="957"/>
      <c r="KC36" s="957"/>
      <c r="KD36" s="957"/>
      <c r="KE36" s="957"/>
      <c r="KF36" s="957"/>
      <c r="KG36" s="918"/>
      <c r="KH36" s="489"/>
      <c r="KI36" s="956" t="s">
        <v>88</v>
      </c>
      <c r="KJ36" s="957"/>
      <c r="KK36" s="957"/>
      <c r="KL36" s="957"/>
      <c r="KM36" s="957"/>
      <c r="KN36" s="957"/>
      <c r="KO36" s="957"/>
      <c r="KP36" s="957"/>
      <c r="KQ36" s="957"/>
      <c r="KR36" s="957"/>
      <c r="KS36" s="957"/>
      <c r="KT36" s="957"/>
      <c r="KU36" s="957"/>
      <c r="KV36" s="957"/>
      <c r="KW36" s="957"/>
      <c r="KX36" s="957"/>
      <c r="KY36" s="957"/>
      <c r="KZ36" s="957"/>
      <c r="LA36" s="957"/>
      <c r="LB36" s="918"/>
      <c r="LC36" s="489"/>
      <c r="LD36" s="956" t="s">
        <v>88</v>
      </c>
      <c r="LE36" s="957"/>
      <c r="LF36" s="957"/>
      <c r="LG36" s="957"/>
      <c r="LH36" s="957"/>
      <c r="LI36" s="957"/>
      <c r="LJ36" s="957"/>
      <c r="LK36" s="957"/>
      <c r="LL36" s="957"/>
      <c r="LM36" s="957"/>
      <c r="LN36" s="957"/>
      <c r="LO36" s="957"/>
      <c r="LP36" s="957"/>
      <c r="LQ36" s="957"/>
      <c r="LR36" s="957"/>
      <c r="LS36" s="957"/>
      <c r="LT36" s="957"/>
      <c r="LU36" s="957"/>
      <c r="LV36" s="957"/>
      <c r="LW36" s="918"/>
      <c r="LX36" s="489"/>
      <c r="LY36" s="956" t="s">
        <v>88</v>
      </c>
      <c r="LZ36" s="957"/>
      <c r="MA36" s="957"/>
      <c r="MB36" s="957"/>
      <c r="MC36" s="957"/>
      <c r="MD36" s="957"/>
      <c r="ME36" s="957"/>
      <c r="MF36" s="957"/>
      <c r="MG36" s="957"/>
      <c r="MH36" s="957"/>
      <c r="MI36" s="957"/>
      <c r="MJ36" s="957"/>
      <c r="MK36" s="957"/>
      <c r="ML36" s="957"/>
      <c r="MM36" s="957"/>
      <c r="MN36" s="957"/>
      <c r="MO36" s="957"/>
      <c r="MP36" s="957"/>
      <c r="MQ36" s="957"/>
      <c r="MR36" s="918"/>
      <c r="MS36" s="489"/>
      <c r="MT36" s="956" t="s">
        <v>88</v>
      </c>
      <c r="MU36" s="957"/>
      <c r="MV36" s="957"/>
      <c r="MW36" s="957"/>
      <c r="MX36" s="957"/>
      <c r="MY36" s="957"/>
      <c r="MZ36" s="957"/>
      <c r="NA36" s="957"/>
      <c r="NB36" s="957"/>
      <c r="NC36" s="957"/>
      <c r="ND36" s="957"/>
      <c r="NE36" s="957"/>
      <c r="NF36" s="957"/>
      <c r="NG36" s="957"/>
      <c r="NH36" s="957"/>
      <c r="NI36" s="957"/>
      <c r="NJ36" s="957"/>
      <c r="NK36" s="957"/>
      <c r="NL36" s="957"/>
      <c r="NM36" s="918"/>
    </row>
    <row r="37" spans="1:377" ht="24" customHeight="1">
      <c r="A37" s="967" t="s">
        <v>230</v>
      </c>
      <c r="B37" s="968"/>
      <c r="C37" s="968"/>
      <c r="D37" s="968"/>
      <c r="E37" s="968"/>
      <c r="F37" s="968"/>
      <c r="G37" s="968"/>
      <c r="H37" s="968"/>
      <c r="I37" s="968"/>
      <c r="J37" s="968"/>
      <c r="K37" s="968"/>
      <c r="L37" s="968"/>
      <c r="M37" s="968"/>
      <c r="N37" s="968"/>
      <c r="O37" s="968"/>
      <c r="P37" s="968"/>
      <c r="Q37" s="968"/>
      <c r="R37" s="968"/>
      <c r="S37" s="968"/>
      <c r="T37" s="969"/>
      <c r="U37" s="316"/>
      <c r="V37" s="967" t="s">
        <v>230</v>
      </c>
      <c r="W37" s="968"/>
      <c r="X37" s="968"/>
      <c r="Y37" s="968"/>
      <c r="Z37" s="968"/>
      <c r="AA37" s="968"/>
      <c r="AB37" s="968"/>
      <c r="AC37" s="968"/>
      <c r="AD37" s="968"/>
      <c r="AE37" s="968"/>
      <c r="AF37" s="968"/>
      <c r="AG37" s="968"/>
      <c r="AH37" s="968"/>
      <c r="AI37" s="968"/>
      <c r="AJ37" s="968"/>
      <c r="AK37" s="968"/>
      <c r="AL37" s="968"/>
      <c r="AM37" s="968"/>
      <c r="AN37" s="968"/>
      <c r="AO37" s="969"/>
      <c r="AP37" s="556"/>
      <c r="AQ37" s="967" t="s">
        <v>230</v>
      </c>
      <c r="AR37" s="968"/>
      <c r="AS37" s="968"/>
      <c r="AT37" s="968"/>
      <c r="AU37" s="968"/>
      <c r="AV37" s="968"/>
      <c r="AW37" s="968"/>
      <c r="AX37" s="968"/>
      <c r="AY37" s="968"/>
      <c r="AZ37" s="968"/>
      <c r="BA37" s="968"/>
      <c r="BB37" s="968"/>
      <c r="BC37" s="968"/>
      <c r="BD37" s="968"/>
      <c r="BE37" s="968"/>
      <c r="BF37" s="968"/>
      <c r="BG37" s="968"/>
      <c r="BH37" s="968"/>
      <c r="BI37" s="968"/>
      <c r="BJ37" s="969"/>
      <c r="BK37" s="556"/>
      <c r="BL37" s="967" t="s">
        <v>230</v>
      </c>
      <c r="BM37" s="968"/>
      <c r="BN37" s="968"/>
      <c r="BO37" s="968"/>
      <c r="BP37" s="968"/>
      <c r="BQ37" s="968"/>
      <c r="BR37" s="968"/>
      <c r="BS37" s="968"/>
      <c r="BT37" s="968"/>
      <c r="BU37" s="968"/>
      <c r="BV37" s="968"/>
      <c r="BW37" s="968"/>
      <c r="BX37" s="968"/>
      <c r="BY37" s="968"/>
      <c r="BZ37" s="968"/>
      <c r="CA37" s="968"/>
      <c r="CB37" s="968"/>
      <c r="CC37" s="968"/>
      <c r="CD37" s="968"/>
      <c r="CE37" s="969"/>
      <c r="CF37" s="556"/>
      <c r="CG37" s="967" t="s">
        <v>230</v>
      </c>
      <c r="CH37" s="968"/>
      <c r="CI37" s="968"/>
      <c r="CJ37" s="968"/>
      <c r="CK37" s="968"/>
      <c r="CL37" s="968"/>
      <c r="CM37" s="968"/>
      <c r="CN37" s="968"/>
      <c r="CO37" s="968"/>
      <c r="CP37" s="968"/>
      <c r="CQ37" s="968"/>
      <c r="CR37" s="968"/>
      <c r="CS37" s="968"/>
      <c r="CT37" s="968"/>
      <c r="CU37" s="968"/>
      <c r="CV37" s="968"/>
      <c r="CW37" s="968"/>
      <c r="CX37" s="968"/>
      <c r="CY37" s="968"/>
      <c r="CZ37" s="969"/>
      <c r="DA37" s="556"/>
      <c r="DB37" s="967" t="s">
        <v>230</v>
      </c>
      <c r="DC37" s="968"/>
      <c r="DD37" s="968"/>
      <c r="DE37" s="968"/>
      <c r="DF37" s="968"/>
      <c r="DG37" s="968"/>
      <c r="DH37" s="968"/>
      <c r="DI37" s="968"/>
      <c r="DJ37" s="968"/>
      <c r="DK37" s="968"/>
      <c r="DL37" s="968"/>
      <c r="DM37" s="968"/>
      <c r="DN37" s="968"/>
      <c r="DO37" s="968"/>
      <c r="DP37" s="968"/>
      <c r="DQ37" s="968"/>
      <c r="DR37" s="968"/>
      <c r="DS37" s="968"/>
      <c r="DT37" s="968"/>
      <c r="DU37" s="969"/>
      <c r="DV37" s="556"/>
      <c r="DW37" s="967" t="s">
        <v>230</v>
      </c>
      <c r="DX37" s="968"/>
      <c r="DY37" s="968"/>
      <c r="DZ37" s="968"/>
      <c r="EA37" s="968"/>
      <c r="EB37" s="968"/>
      <c r="EC37" s="968"/>
      <c r="ED37" s="968"/>
      <c r="EE37" s="968"/>
      <c r="EF37" s="968"/>
      <c r="EG37" s="968"/>
      <c r="EH37" s="968"/>
      <c r="EI37" s="968"/>
      <c r="EJ37" s="968"/>
      <c r="EK37" s="968"/>
      <c r="EL37" s="968"/>
      <c r="EM37" s="968"/>
      <c r="EN37" s="968"/>
      <c r="EO37" s="968"/>
      <c r="EP37" s="969"/>
      <c r="EQ37" s="556"/>
      <c r="ER37" s="967" t="s">
        <v>230</v>
      </c>
      <c r="ES37" s="968"/>
      <c r="ET37" s="968"/>
      <c r="EU37" s="968"/>
      <c r="EV37" s="968"/>
      <c r="EW37" s="968"/>
      <c r="EX37" s="968"/>
      <c r="EY37" s="968"/>
      <c r="EZ37" s="968"/>
      <c r="FA37" s="968"/>
      <c r="FB37" s="968"/>
      <c r="FC37" s="968"/>
      <c r="FD37" s="968"/>
      <c r="FE37" s="968"/>
      <c r="FF37" s="968"/>
      <c r="FG37" s="968"/>
      <c r="FH37" s="968"/>
      <c r="FI37" s="968"/>
      <c r="FJ37" s="968"/>
      <c r="FK37" s="969"/>
      <c r="FL37" s="556"/>
      <c r="FM37" s="967" t="s">
        <v>230</v>
      </c>
      <c r="FN37" s="968"/>
      <c r="FO37" s="968"/>
      <c r="FP37" s="968"/>
      <c r="FQ37" s="968"/>
      <c r="FR37" s="968"/>
      <c r="FS37" s="968"/>
      <c r="FT37" s="968"/>
      <c r="FU37" s="968"/>
      <c r="FV37" s="968"/>
      <c r="FW37" s="968"/>
      <c r="FX37" s="968"/>
      <c r="FY37" s="968"/>
      <c r="FZ37" s="968"/>
      <c r="GA37" s="968"/>
      <c r="GB37" s="968"/>
      <c r="GC37" s="968"/>
      <c r="GD37" s="968"/>
      <c r="GE37" s="968"/>
      <c r="GF37" s="969"/>
      <c r="GG37" s="483"/>
      <c r="GH37" s="967" t="s">
        <v>230</v>
      </c>
      <c r="GI37" s="968"/>
      <c r="GJ37" s="968"/>
      <c r="GK37" s="968"/>
      <c r="GL37" s="968"/>
      <c r="GM37" s="968"/>
      <c r="GN37" s="968"/>
      <c r="GO37" s="968"/>
      <c r="GP37" s="968"/>
      <c r="GQ37" s="968"/>
      <c r="GR37" s="968"/>
      <c r="GS37" s="968"/>
      <c r="GT37" s="968"/>
      <c r="GU37" s="968"/>
      <c r="GV37" s="968"/>
      <c r="GW37" s="968"/>
      <c r="GX37" s="968"/>
      <c r="GY37" s="968"/>
      <c r="GZ37" s="968"/>
      <c r="HA37" s="969"/>
      <c r="HB37" s="483"/>
      <c r="HC37" s="967" t="s">
        <v>230</v>
      </c>
      <c r="HD37" s="968"/>
      <c r="HE37" s="968"/>
      <c r="HF37" s="968"/>
      <c r="HG37" s="968"/>
      <c r="HH37" s="968"/>
      <c r="HI37" s="968"/>
      <c r="HJ37" s="968"/>
      <c r="HK37" s="968"/>
      <c r="HL37" s="968"/>
      <c r="HM37" s="968"/>
      <c r="HN37" s="968"/>
      <c r="HO37" s="968"/>
      <c r="HP37" s="968"/>
      <c r="HQ37" s="968"/>
      <c r="HR37" s="968"/>
      <c r="HS37" s="968"/>
      <c r="HT37" s="968"/>
      <c r="HU37" s="968"/>
      <c r="HV37" s="969"/>
      <c r="HW37" s="483"/>
      <c r="HX37" s="967" t="s">
        <v>230</v>
      </c>
      <c r="HY37" s="968"/>
      <c r="HZ37" s="968"/>
      <c r="IA37" s="968"/>
      <c r="IB37" s="968"/>
      <c r="IC37" s="968"/>
      <c r="ID37" s="968"/>
      <c r="IE37" s="968"/>
      <c r="IF37" s="968"/>
      <c r="IG37" s="968"/>
      <c r="IH37" s="968"/>
      <c r="II37" s="968"/>
      <c r="IJ37" s="968"/>
      <c r="IK37" s="968"/>
      <c r="IL37" s="968"/>
      <c r="IM37" s="968"/>
      <c r="IN37" s="968"/>
      <c r="IO37" s="968"/>
      <c r="IP37" s="968"/>
      <c r="IQ37" s="969"/>
      <c r="IR37" s="483"/>
      <c r="IS37" s="967" t="s">
        <v>230</v>
      </c>
      <c r="IT37" s="968"/>
      <c r="IU37" s="968"/>
      <c r="IV37" s="968"/>
      <c r="IW37" s="968"/>
      <c r="IX37" s="968"/>
      <c r="IY37" s="968"/>
      <c r="IZ37" s="968"/>
      <c r="JA37" s="968"/>
      <c r="JB37" s="968"/>
      <c r="JC37" s="968"/>
      <c r="JD37" s="968"/>
      <c r="JE37" s="968"/>
      <c r="JF37" s="968"/>
      <c r="JG37" s="968"/>
      <c r="JH37" s="968"/>
      <c r="JI37" s="968"/>
      <c r="JJ37" s="968"/>
      <c r="JK37" s="968"/>
      <c r="JL37" s="969"/>
      <c r="JM37" s="483"/>
      <c r="JN37" s="967" t="s">
        <v>230</v>
      </c>
      <c r="JO37" s="968"/>
      <c r="JP37" s="968"/>
      <c r="JQ37" s="968"/>
      <c r="JR37" s="968"/>
      <c r="JS37" s="968"/>
      <c r="JT37" s="968"/>
      <c r="JU37" s="968"/>
      <c r="JV37" s="968"/>
      <c r="JW37" s="968"/>
      <c r="JX37" s="968"/>
      <c r="JY37" s="968"/>
      <c r="JZ37" s="968"/>
      <c r="KA37" s="968"/>
      <c r="KB37" s="968"/>
      <c r="KC37" s="968"/>
      <c r="KD37" s="968"/>
      <c r="KE37" s="968"/>
      <c r="KF37" s="968"/>
      <c r="KG37" s="969"/>
      <c r="KH37" s="483"/>
      <c r="KI37" s="967" t="s">
        <v>230</v>
      </c>
      <c r="KJ37" s="968"/>
      <c r="KK37" s="968"/>
      <c r="KL37" s="968"/>
      <c r="KM37" s="968"/>
      <c r="KN37" s="968"/>
      <c r="KO37" s="968"/>
      <c r="KP37" s="968"/>
      <c r="KQ37" s="968"/>
      <c r="KR37" s="968"/>
      <c r="KS37" s="968"/>
      <c r="KT37" s="968"/>
      <c r="KU37" s="968"/>
      <c r="KV37" s="968"/>
      <c r="KW37" s="968"/>
      <c r="KX37" s="968"/>
      <c r="KY37" s="968"/>
      <c r="KZ37" s="968"/>
      <c r="LA37" s="968"/>
      <c r="LB37" s="969"/>
      <c r="LC37" s="483"/>
      <c r="LD37" s="967" t="s">
        <v>230</v>
      </c>
      <c r="LE37" s="968"/>
      <c r="LF37" s="968"/>
      <c r="LG37" s="968"/>
      <c r="LH37" s="968"/>
      <c r="LI37" s="968"/>
      <c r="LJ37" s="968"/>
      <c r="LK37" s="968"/>
      <c r="LL37" s="968"/>
      <c r="LM37" s="968"/>
      <c r="LN37" s="968"/>
      <c r="LO37" s="968"/>
      <c r="LP37" s="968"/>
      <c r="LQ37" s="968"/>
      <c r="LR37" s="968"/>
      <c r="LS37" s="968"/>
      <c r="LT37" s="968"/>
      <c r="LU37" s="968"/>
      <c r="LV37" s="968"/>
      <c r="LW37" s="969"/>
      <c r="LX37" s="483"/>
      <c r="LY37" s="967" t="s">
        <v>230</v>
      </c>
      <c r="LZ37" s="968"/>
      <c r="MA37" s="968"/>
      <c r="MB37" s="968"/>
      <c r="MC37" s="968"/>
      <c r="MD37" s="968"/>
      <c r="ME37" s="968"/>
      <c r="MF37" s="968"/>
      <c r="MG37" s="968"/>
      <c r="MH37" s="968"/>
      <c r="MI37" s="968"/>
      <c r="MJ37" s="968"/>
      <c r="MK37" s="968"/>
      <c r="ML37" s="968"/>
      <c r="MM37" s="968"/>
      <c r="MN37" s="968"/>
      <c r="MO37" s="968"/>
      <c r="MP37" s="968"/>
      <c r="MQ37" s="968"/>
      <c r="MR37" s="969"/>
      <c r="MS37" s="483"/>
      <c r="MT37" s="967" t="s">
        <v>230</v>
      </c>
      <c r="MU37" s="968"/>
      <c r="MV37" s="968"/>
      <c r="MW37" s="968"/>
      <c r="MX37" s="968"/>
      <c r="MY37" s="968"/>
      <c r="MZ37" s="968"/>
      <c r="NA37" s="968"/>
      <c r="NB37" s="968"/>
      <c r="NC37" s="968"/>
      <c r="ND37" s="968"/>
      <c r="NE37" s="968"/>
      <c r="NF37" s="968"/>
      <c r="NG37" s="968"/>
      <c r="NH37" s="968"/>
      <c r="NI37" s="968"/>
      <c r="NJ37" s="968"/>
      <c r="NK37" s="968"/>
      <c r="NL37" s="968"/>
      <c r="NM37" s="969"/>
    </row>
    <row r="38" spans="1:377" s="494" customFormat="1" ht="24" customHeight="1">
      <c r="A38" s="483"/>
      <c r="B38" s="483"/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  <c r="Q38" s="483"/>
      <c r="R38" s="483"/>
      <c r="S38" s="483"/>
      <c r="T38" s="483"/>
      <c r="U38" s="483"/>
      <c r="V38" s="483"/>
      <c r="W38" s="483"/>
      <c r="X38" s="483"/>
      <c r="Y38" s="483"/>
      <c r="Z38" s="483"/>
      <c r="AA38" s="483"/>
      <c r="AB38" s="483"/>
      <c r="AC38" s="483"/>
      <c r="AD38" s="483"/>
      <c r="AE38" s="483"/>
      <c r="AF38" s="483"/>
      <c r="AG38" s="483"/>
      <c r="AH38" s="483"/>
      <c r="AI38" s="483"/>
      <c r="AJ38" s="483"/>
      <c r="AK38" s="483"/>
      <c r="AL38" s="483"/>
      <c r="AM38" s="483"/>
      <c r="AN38" s="483"/>
      <c r="AO38" s="483"/>
      <c r="AP38" s="483"/>
      <c r="AQ38" s="483"/>
      <c r="AR38" s="483"/>
      <c r="AS38" s="483"/>
      <c r="AT38" s="483"/>
      <c r="AU38" s="483"/>
      <c r="AV38" s="483"/>
      <c r="AW38" s="483"/>
      <c r="AX38" s="483"/>
      <c r="AY38" s="483"/>
      <c r="AZ38" s="483"/>
      <c r="BA38" s="483"/>
      <c r="BB38" s="483"/>
      <c r="BC38" s="483"/>
      <c r="BD38" s="483"/>
      <c r="BE38" s="483"/>
      <c r="BF38" s="483"/>
      <c r="BG38" s="483"/>
      <c r="BH38" s="483"/>
      <c r="BI38" s="483"/>
      <c r="BJ38" s="483"/>
      <c r="BK38" s="483"/>
      <c r="BL38" s="483"/>
      <c r="BM38" s="483"/>
      <c r="BN38" s="483"/>
      <c r="BO38" s="483"/>
      <c r="BP38" s="483"/>
      <c r="BQ38" s="483"/>
      <c r="BR38" s="483"/>
      <c r="BS38" s="483"/>
      <c r="BT38" s="483"/>
      <c r="BU38" s="483"/>
      <c r="BV38" s="483"/>
      <c r="BW38" s="483"/>
      <c r="BX38" s="483"/>
      <c r="BY38" s="483"/>
      <c r="BZ38" s="483"/>
      <c r="CA38" s="483"/>
      <c r="CB38" s="483"/>
      <c r="CC38" s="483"/>
      <c r="CD38" s="483"/>
      <c r="CE38" s="483"/>
      <c r="CF38" s="483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483"/>
      <c r="DB38" s="483"/>
      <c r="DC38" s="483"/>
      <c r="DD38" s="483"/>
      <c r="DE38" s="483"/>
      <c r="DF38" s="483"/>
      <c r="DG38" s="483"/>
      <c r="DH38" s="483"/>
      <c r="DI38" s="483"/>
      <c r="DJ38" s="483"/>
      <c r="DK38" s="483"/>
      <c r="DL38" s="483"/>
      <c r="DM38" s="483"/>
      <c r="DN38" s="483"/>
      <c r="DO38" s="483"/>
      <c r="DP38" s="483"/>
      <c r="DQ38" s="483"/>
      <c r="DR38" s="483"/>
      <c r="DS38" s="483"/>
      <c r="DT38" s="483"/>
      <c r="DU38" s="483"/>
      <c r="DV38" s="483"/>
      <c r="DW38" s="483"/>
      <c r="DX38" s="483"/>
      <c r="DY38" s="483"/>
      <c r="DZ38" s="483"/>
      <c r="EA38" s="483"/>
      <c r="EB38" s="483"/>
      <c r="EC38" s="483"/>
      <c r="ED38" s="483"/>
      <c r="EE38" s="483"/>
      <c r="EF38" s="483"/>
      <c r="EG38" s="483"/>
      <c r="EH38" s="483"/>
      <c r="EI38" s="483"/>
      <c r="EJ38" s="483"/>
      <c r="EK38" s="483"/>
      <c r="EL38" s="483"/>
      <c r="EM38" s="483"/>
      <c r="EN38" s="483"/>
      <c r="EO38" s="483"/>
      <c r="EP38" s="483"/>
      <c r="EQ38" s="483"/>
      <c r="ER38" s="483"/>
      <c r="ES38" s="483"/>
      <c r="ET38" s="483"/>
      <c r="EU38" s="483"/>
      <c r="EV38" s="483"/>
      <c r="EW38" s="483"/>
      <c r="EX38" s="483"/>
      <c r="EY38" s="483"/>
      <c r="EZ38" s="483"/>
      <c r="FA38" s="483"/>
      <c r="FB38" s="483"/>
      <c r="FC38" s="483"/>
      <c r="FD38" s="483"/>
      <c r="FE38" s="483"/>
      <c r="FF38" s="483"/>
      <c r="FG38" s="483"/>
      <c r="FH38" s="483"/>
      <c r="FI38" s="483"/>
      <c r="FJ38" s="483"/>
      <c r="FK38" s="483"/>
      <c r="FL38" s="483"/>
      <c r="FM38" s="483"/>
      <c r="FN38" s="483"/>
      <c r="FO38" s="483"/>
      <c r="FP38" s="483"/>
      <c r="FQ38" s="483"/>
      <c r="FR38" s="483"/>
      <c r="FS38" s="483"/>
      <c r="FT38" s="483"/>
      <c r="FU38" s="483"/>
      <c r="FV38" s="483"/>
      <c r="FW38" s="483"/>
      <c r="FX38" s="483"/>
      <c r="FY38" s="483"/>
      <c r="FZ38" s="483"/>
      <c r="GA38" s="483"/>
      <c r="GB38" s="483"/>
      <c r="GC38" s="483"/>
      <c r="GD38" s="483"/>
      <c r="GE38" s="483"/>
      <c r="GF38" s="483"/>
      <c r="GG38" s="483"/>
      <c r="GH38" s="483"/>
      <c r="GI38" s="483"/>
      <c r="GJ38" s="483"/>
      <c r="GK38" s="483"/>
      <c r="GL38" s="483"/>
      <c r="GM38" s="483"/>
      <c r="GN38" s="483"/>
      <c r="GO38" s="483"/>
      <c r="GP38" s="483"/>
      <c r="GQ38" s="483"/>
      <c r="GR38" s="483"/>
      <c r="GS38" s="483"/>
      <c r="GT38" s="483"/>
      <c r="GU38" s="483"/>
      <c r="GV38" s="483"/>
      <c r="GW38" s="483"/>
      <c r="GX38" s="483"/>
      <c r="GY38" s="483"/>
      <c r="GZ38" s="483"/>
      <c r="HA38" s="483"/>
      <c r="HB38" s="483"/>
      <c r="HC38" s="294"/>
      <c r="HD38" s="294"/>
      <c r="HE38" s="294"/>
      <c r="HF38" s="294"/>
      <c r="HG38" s="294"/>
      <c r="HH38" s="294"/>
      <c r="HI38" s="294"/>
      <c r="HJ38" s="294"/>
      <c r="HK38" s="294"/>
      <c r="HL38" s="294"/>
      <c r="HM38" s="294"/>
      <c r="HN38" s="294"/>
      <c r="HO38" s="294"/>
      <c r="HP38" s="294"/>
      <c r="HQ38" s="294"/>
      <c r="HR38" s="294"/>
      <c r="HS38" s="294"/>
      <c r="HT38" s="294"/>
      <c r="HU38" s="294"/>
      <c r="HV38" s="294"/>
      <c r="HW38" s="483"/>
      <c r="HX38" s="483"/>
      <c r="HY38" s="483"/>
      <c r="HZ38" s="483"/>
      <c r="IA38" s="483"/>
      <c r="IB38" s="483"/>
      <c r="IC38" s="483"/>
      <c r="ID38" s="483"/>
      <c r="IE38" s="483"/>
      <c r="IF38" s="483"/>
      <c r="IG38" s="483"/>
      <c r="IH38" s="483"/>
      <c r="II38" s="483"/>
      <c r="IJ38" s="483"/>
      <c r="IK38" s="483"/>
      <c r="IL38" s="483"/>
      <c r="IM38" s="483"/>
      <c r="IN38" s="483"/>
      <c r="IO38" s="483"/>
      <c r="IP38" s="483"/>
      <c r="IQ38" s="483"/>
      <c r="IR38" s="483"/>
      <c r="IS38" s="483"/>
      <c r="IT38" s="483"/>
      <c r="IU38" s="483"/>
      <c r="IV38" s="483"/>
      <c r="IW38" s="483"/>
      <c r="IX38" s="483"/>
      <c r="IY38" s="483"/>
      <c r="IZ38" s="483"/>
      <c r="JA38" s="483"/>
      <c r="JB38" s="483"/>
      <c r="JC38" s="483"/>
      <c r="JD38" s="483"/>
      <c r="JE38" s="483"/>
      <c r="JF38" s="483"/>
      <c r="JG38" s="483"/>
      <c r="JH38" s="483"/>
      <c r="JI38" s="483"/>
      <c r="JJ38" s="483"/>
      <c r="JK38" s="483"/>
      <c r="JL38" s="483"/>
      <c r="JM38" s="483"/>
      <c r="JN38" s="483"/>
      <c r="JO38" s="483"/>
      <c r="JP38" s="483"/>
      <c r="JQ38" s="483"/>
      <c r="JR38" s="483"/>
      <c r="JS38" s="483"/>
      <c r="JT38" s="483"/>
      <c r="JU38" s="483"/>
      <c r="JV38" s="483"/>
      <c r="JW38" s="483"/>
      <c r="JX38" s="483"/>
      <c r="JY38" s="483"/>
      <c r="JZ38" s="483"/>
      <c r="KA38" s="483"/>
      <c r="KB38" s="483"/>
      <c r="KC38" s="483"/>
      <c r="KD38" s="483"/>
      <c r="KE38" s="483"/>
      <c r="KF38" s="483"/>
      <c r="KG38" s="483"/>
      <c r="KH38" s="483"/>
      <c r="KI38" s="483"/>
      <c r="KJ38" s="483"/>
      <c r="KK38" s="483"/>
      <c r="KL38" s="483"/>
      <c r="KM38" s="483"/>
      <c r="KN38" s="483"/>
      <c r="KO38" s="483"/>
      <c r="KP38" s="483"/>
      <c r="KQ38" s="483"/>
      <c r="KR38" s="483"/>
      <c r="KS38" s="483"/>
      <c r="KT38" s="483"/>
      <c r="KU38" s="483"/>
      <c r="KV38" s="483"/>
      <c r="KW38" s="483"/>
      <c r="KX38" s="483"/>
      <c r="KY38" s="483"/>
      <c r="KZ38" s="483"/>
      <c r="LA38" s="483"/>
      <c r="LB38" s="483"/>
      <c r="LC38" s="483"/>
      <c r="LD38" s="483"/>
      <c r="LE38" s="483"/>
      <c r="LF38" s="483"/>
      <c r="LG38" s="483"/>
      <c r="LH38" s="483"/>
      <c r="LI38" s="483"/>
      <c r="LJ38" s="483"/>
      <c r="LK38" s="483"/>
      <c r="LL38" s="483"/>
      <c r="LM38" s="483"/>
      <c r="LN38" s="483"/>
      <c r="LO38" s="483"/>
      <c r="LP38" s="483"/>
      <c r="LQ38" s="483"/>
      <c r="LR38" s="483"/>
      <c r="LS38" s="483"/>
      <c r="LT38" s="483"/>
      <c r="LU38" s="483"/>
      <c r="LV38" s="483"/>
      <c r="LW38" s="483"/>
      <c r="LX38" s="483"/>
      <c r="LY38" s="294"/>
      <c r="LZ38" s="294"/>
      <c r="MA38" s="294"/>
      <c r="MB38" s="294"/>
      <c r="MC38" s="294"/>
      <c r="MD38" s="294"/>
      <c r="ME38" s="294"/>
      <c r="MF38" s="294"/>
      <c r="MG38" s="294"/>
      <c r="MH38" s="294"/>
      <c r="MI38" s="294"/>
      <c r="MJ38" s="294"/>
      <c r="MK38" s="294"/>
      <c r="ML38" s="294"/>
      <c r="MM38" s="294"/>
      <c r="MN38" s="294"/>
      <c r="MO38" s="294"/>
      <c r="MP38" s="294"/>
      <c r="MQ38" s="294"/>
      <c r="MR38" s="294"/>
      <c r="MS38" s="483"/>
      <c r="MT38" s="483"/>
      <c r="MU38" s="483"/>
      <c r="MV38" s="483"/>
      <c r="MW38" s="483"/>
      <c r="MX38" s="483"/>
      <c r="MY38" s="483"/>
      <c r="MZ38" s="483"/>
      <c r="NA38" s="483"/>
      <c r="NB38" s="483"/>
      <c r="NC38" s="483"/>
      <c r="ND38" s="483"/>
      <c r="NE38" s="483"/>
      <c r="NF38" s="483"/>
      <c r="NG38" s="483"/>
      <c r="NH38" s="483"/>
      <c r="NI38" s="483"/>
      <c r="NJ38" s="483"/>
      <c r="NK38" s="483"/>
      <c r="NL38" s="483"/>
      <c r="NM38" s="483"/>
    </row>
    <row r="39" spans="1:377" ht="18.75" customHeight="1">
      <c r="A39" s="919" t="s">
        <v>722</v>
      </c>
      <c r="B39" s="1047"/>
      <c r="C39" s="1047"/>
      <c r="D39" s="1047"/>
      <c r="E39" s="1047"/>
      <c r="F39" s="1047"/>
      <c r="G39" s="1047"/>
      <c r="H39" s="1047"/>
      <c r="I39" s="1047"/>
      <c r="J39" s="1047"/>
      <c r="K39" s="1047"/>
      <c r="L39" s="1047"/>
      <c r="M39" s="1047"/>
      <c r="N39" s="1047"/>
      <c r="O39" s="1047"/>
      <c r="P39" s="1047"/>
      <c r="Q39" s="1047"/>
      <c r="R39" s="1047"/>
      <c r="S39" s="1047"/>
      <c r="T39" s="1047"/>
      <c r="U39" s="498"/>
      <c r="V39" s="919" t="s">
        <v>486</v>
      </c>
      <c r="W39" s="1047"/>
      <c r="X39" s="1047"/>
      <c r="Y39" s="1047"/>
      <c r="Z39" s="1047"/>
      <c r="AA39" s="1047"/>
      <c r="AB39" s="1047"/>
      <c r="AC39" s="1047"/>
      <c r="AD39" s="1047"/>
      <c r="AE39" s="1047"/>
      <c r="AF39" s="1047"/>
      <c r="AG39" s="1047"/>
      <c r="AH39" s="1047"/>
      <c r="AI39" s="1047"/>
      <c r="AJ39" s="1047"/>
      <c r="AK39" s="1047"/>
      <c r="AL39" s="1047"/>
      <c r="AM39" s="1047"/>
      <c r="AN39" s="1047"/>
      <c r="AO39" s="1047"/>
      <c r="AP39" s="498"/>
      <c r="AQ39" s="919" t="s">
        <v>721</v>
      </c>
      <c r="AR39" s="1047"/>
      <c r="AS39" s="1047"/>
      <c r="AT39" s="1047"/>
      <c r="AU39" s="1047"/>
      <c r="AV39" s="1047"/>
      <c r="AW39" s="1047"/>
      <c r="AX39" s="1047"/>
      <c r="AY39" s="1047"/>
      <c r="AZ39" s="1047"/>
      <c r="BA39" s="1047"/>
      <c r="BB39" s="1047"/>
      <c r="BC39" s="1047"/>
      <c r="BD39" s="1047"/>
      <c r="BE39" s="1047"/>
      <c r="BF39" s="1047"/>
      <c r="BG39" s="1047"/>
      <c r="BH39" s="1047"/>
      <c r="BI39" s="1047"/>
      <c r="BJ39" s="1047"/>
      <c r="BK39" s="498"/>
      <c r="BL39" s="919" t="s">
        <v>621</v>
      </c>
      <c r="BM39" s="1047"/>
      <c r="BN39" s="1047"/>
      <c r="BO39" s="1047"/>
      <c r="BP39" s="1047"/>
      <c r="BQ39" s="1047"/>
      <c r="BR39" s="1047"/>
      <c r="BS39" s="1047"/>
      <c r="BT39" s="1047"/>
      <c r="BU39" s="1047"/>
      <c r="BV39" s="1047"/>
      <c r="BW39" s="1047"/>
      <c r="BX39" s="1047"/>
      <c r="BY39" s="1047"/>
      <c r="BZ39" s="1047"/>
      <c r="CA39" s="1047"/>
      <c r="CB39" s="1047"/>
      <c r="CC39" s="1047"/>
      <c r="CD39" s="1047"/>
      <c r="CE39" s="1047"/>
      <c r="CF39" s="498"/>
      <c r="CG39" s="919" t="s">
        <v>720</v>
      </c>
      <c r="CH39" s="1047"/>
      <c r="CI39" s="1047"/>
      <c r="CJ39" s="1047"/>
      <c r="CK39" s="1047"/>
      <c r="CL39" s="1047"/>
      <c r="CM39" s="1047"/>
      <c r="CN39" s="1047"/>
      <c r="CO39" s="1047"/>
      <c r="CP39" s="1047"/>
      <c r="CQ39" s="1047"/>
      <c r="CR39" s="1047"/>
      <c r="CS39" s="1047"/>
      <c r="CT39" s="1047"/>
      <c r="CU39" s="1047"/>
      <c r="CV39" s="1047"/>
      <c r="CW39" s="1047"/>
      <c r="CX39" s="1047"/>
      <c r="CY39" s="1047"/>
      <c r="CZ39" s="1047"/>
      <c r="DA39" s="498"/>
      <c r="DB39" s="919" t="s">
        <v>626</v>
      </c>
      <c r="DC39" s="1047"/>
      <c r="DD39" s="1047"/>
      <c r="DE39" s="1047"/>
      <c r="DF39" s="1047"/>
      <c r="DG39" s="1047"/>
      <c r="DH39" s="1047"/>
      <c r="DI39" s="1047"/>
      <c r="DJ39" s="1047"/>
      <c r="DK39" s="1047"/>
      <c r="DL39" s="1047"/>
      <c r="DM39" s="1047"/>
      <c r="DN39" s="1047"/>
      <c r="DO39" s="1047"/>
      <c r="DP39" s="1047"/>
      <c r="DQ39" s="1047"/>
      <c r="DR39" s="1047"/>
      <c r="DS39" s="1047"/>
      <c r="DT39" s="1047"/>
      <c r="DU39" s="1047"/>
      <c r="DV39" s="498"/>
      <c r="DW39" s="919" t="s">
        <v>493</v>
      </c>
      <c r="DX39" s="1047"/>
      <c r="DY39" s="1047"/>
      <c r="DZ39" s="1047"/>
      <c r="EA39" s="1047"/>
      <c r="EB39" s="1047"/>
      <c r="EC39" s="1047"/>
      <c r="ED39" s="1047"/>
      <c r="EE39" s="1047"/>
      <c r="EF39" s="1047"/>
      <c r="EG39" s="1047"/>
      <c r="EH39" s="1047"/>
      <c r="EI39" s="1047"/>
      <c r="EJ39" s="1047"/>
      <c r="EK39" s="1047"/>
      <c r="EL39" s="1047"/>
      <c r="EM39" s="1047"/>
      <c r="EN39" s="1047"/>
      <c r="EO39" s="1047"/>
      <c r="EP39" s="1047"/>
      <c r="EQ39" s="498"/>
      <c r="ER39" s="919" t="s">
        <v>718</v>
      </c>
      <c r="ES39" s="1047"/>
      <c r="ET39" s="1047"/>
      <c r="EU39" s="1047"/>
      <c r="EV39" s="1047"/>
      <c r="EW39" s="1047"/>
      <c r="EX39" s="1047"/>
      <c r="EY39" s="1047"/>
      <c r="EZ39" s="1047"/>
      <c r="FA39" s="1047"/>
      <c r="FB39" s="1047"/>
      <c r="FC39" s="1047"/>
      <c r="FD39" s="1047"/>
      <c r="FE39" s="1047"/>
      <c r="FF39" s="1047"/>
      <c r="FG39" s="1047"/>
      <c r="FH39" s="1047"/>
      <c r="FI39" s="1047"/>
      <c r="FJ39" s="1047"/>
      <c r="FK39" s="1047"/>
      <c r="FL39" s="498"/>
      <c r="FM39" s="919" t="s">
        <v>494</v>
      </c>
      <c r="FN39" s="1047"/>
      <c r="FO39" s="1047"/>
      <c r="FP39" s="1047"/>
      <c r="FQ39" s="1047"/>
      <c r="FR39" s="1047"/>
      <c r="FS39" s="1047"/>
      <c r="FT39" s="1047"/>
      <c r="FU39" s="1047"/>
      <c r="FV39" s="1047"/>
      <c r="FW39" s="1047"/>
      <c r="FX39" s="1047"/>
      <c r="FY39" s="1047"/>
      <c r="FZ39" s="1047"/>
      <c r="GA39" s="1047"/>
      <c r="GB39" s="1047"/>
      <c r="GC39" s="1047"/>
      <c r="GD39" s="1047"/>
      <c r="GE39" s="1047"/>
      <c r="GF39" s="1047"/>
      <c r="GG39" s="498"/>
      <c r="GH39" s="919" t="s">
        <v>648</v>
      </c>
      <c r="GI39" s="1047"/>
      <c r="GJ39" s="1047"/>
      <c r="GK39" s="1047"/>
      <c r="GL39" s="1047"/>
      <c r="GM39" s="1047"/>
      <c r="GN39" s="1047"/>
      <c r="GO39" s="1047"/>
      <c r="GP39" s="1047"/>
      <c r="GQ39" s="1047"/>
      <c r="GR39" s="1047"/>
      <c r="GS39" s="1047"/>
      <c r="GT39" s="1047"/>
      <c r="GU39" s="1047"/>
      <c r="GV39" s="1047"/>
      <c r="GW39" s="1047"/>
      <c r="GX39" s="1047"/>
      <c r="GY39" s="1047"/>
      <c r="GZ39" s="1047"/>
      <c r="HA39" s="1047"/>
      <c r="HB39" s="498"/>
      <c r="HC39" s="919" t="s">
        <v>224</v>
      </c>
      <c r="HD39" s="1047"/>
      <c r="HE39" s="1047"/>
      <c r="HF39" s="1047"/>
      <c r="HG39" s="1047"/>
      <c r="HH39" s="1047"/>
      <c r="HI39" s="1047"/>
      <c r="HJ39" s="1047"/>
      <c r="HK39" s="1047"/>
      <c r="HL39" s="1047"/>
      <c r="HM39" s="1047"/>
      <c r="HN39" s="1047"/>
      <c r="HO39" s="1047"/>
      <c r="HP39" s="1047"/>
      <c r="HQ39" s="1047"/>
      <c r="HR39" s="1047"/>
      <c r="HS39" s="1047"/>
      <c r="HT39" s="1047"/>
      <c r="HU39" s="1047"/>
      <c r="HV39" s="1047"/>
      <c r="HW39" s="498"/>
      <c r="HX39" s="919" t="s">
        <v>658</v>
      </c>
      <c r="HY39" s="1047"/>
      <c r="HZ39" s="1047"/>
      <c r="IA39" s="1047"/>
      <c r="IB39" s="1047"/>
      <c r="IC39" s="1047"/>
      <c r="ID39" s="1047"/>
      <c r="IE39" s="1047"/>
      <c r="IF39" s="1047"/>
      <c r="IG39" s="1047"/>
      <c r="IH39" s="1047"/>
      <c r="II39" s="1047"/>
      <c r="IJ39" s="1047"/>
      <c r="IK39" s="1047"/>
      <c r="IL39" s="1047"/>
      <c r="IM39" s="1047"/>
      <c r="IN39" s="1047"/>
      <c r="IO39" s="1047"/>
      <c r="IP39" s="1047"/>
      <c r="IQ39" s="1047"/>
      <c r="IR39" s="498"/>
      <c r="IS39" s="919" t="s">
        <v>495</v>
      </c>
      <c r="IT39" s="1047"/>
      <c r="IU39" s="1047"/>
      <c r="IV39" s="1047"/>
      <c r="IW39" s="1047"/>
      <c r="IX39" s="1047"/>
      <c r="IY39" s="1047"/>
      <c r="IZ39" s="1047"/>
      <c r="JA39" s="1047"/>
      <c r="JB39" s="1047"/>
      <c r="JC39" s="1047"/>
      <c r="JD39" s="1047"/>
      <c r="JE39" s="1047"/>
      <c r="JF39" s="1047"/>
      <c r="JG39" s="1047"/>
      <c r="JH39" s="1047"/>
      <c r="JI39" s="1047"/>
      <c r="JJ39" s="1047"/>
      <c r="JK39" s="1047"/>
      <c r="JL39" s="1047"/>
      <c r="JM39" s="498"/>
      <c r="JN39" s="919" t="s">
        <v>228</v>
      </c>
      <c r="JO39" s="1047"/>
      <c r="JP39" s="1047"/>
      <c r="JQ39" s="1047"/>
      <c r="JR39" s="1047"/>
      <c r="JS39" s="1047"/>
      <c r="JT39" s="1047"/>
      <c r="JU39" s="1047"/>
      <c r="JV39" s="1047"/>
      <c r="JW39" s="1047"/>
      <c r="JX39" s="1047"/>
      <c r="JY39" s="1047"/>
      <c r="JZ39" s="1047"/>
      <c r="KA39" s="1047"/>
      <c r="KB39" s="1047"/>
      <c r="KC39" s="1047"/>
      <c r="KD39" s="1047"/>
      <c r="KE39" s="1047"/>
      <c r="KF39" s="1047"/>
      <c r="KG39" s="1047"/>
      <c r="KH39" s="498"/>
      <c r="KI39" s="919" t="s">
        <v>496</v>
      </c>
      <c r="KJ39" s="1047"/>
      <c r="KK39" s="1047"/>
      <c r="KL39" s="1047"/>
      <c r="KM39" s="1047"/>
      <c r="KN39" s="1047"/>
      <c r="KO39" s="1047"/>
      <c r="KP39" s="1047"/>
      <c r="KQ39" s="1047"/>
      <c r="KR39" s="1047"/>
      <c r="KS39" s="1047"/>
      <c r="KT39" s="1047"/>
      <c r="KU39" s="1047"/>
      <c r="KV39" s="1047"/>
      <c r="KW39" s="1047"/>
      <c r="KX39" s="1047"/>
      <c r="KY39" s="1047"/>
      <c r="KZ39" s="1047"/>
      <c r="LA39" s="1047"/>
      <c r="LB39" s="1047"/>
      <c r="LC39" s="498"/>
      <c r="LD39" s="919" t="s">
        <v>669</v>
      </c>
      <c r="LE39" s="1047"/>
      <c r="LF39" s="1047"/>
      <c r="LG39" s="1047"/>
      <c r="LH39" s="1047"/>
      <c r="LI39" s="1047"/>
      <c r="LJ39" s="1047"/>
      <c r="LK39" s="1047"/>
      <c r="LL39" s="1047"/>
      <c r="LM39" s="1047"/>
      <c r="LN39" s="1047"/>
      <c r="LO39" s="1047"/>
      <c r="LP39" s="1047"/>
      <c r="LQ39" s="1047"/>
      <c r="LR39" s="1047"/>
      <c r="LS39" s="1047"/>
      <c r="LT39" s="1047"/>
      <c r="LU39" s="1047"/>
      <c r="LV39" s="1047"/>
      <c r="LW39" s="1047"/>
      <c r="LX39" s="498"/>
      <c r="LY39" s="919" t="s">
        <v>719</v>
      </c>
      <c r="LZ39" s="1047"/>
      <c r="MA39" s="1047"/>
      <c r="MB39" s="1047"/>
      <c r="MC39" s="1047"/>
      <c r="MD39" s="1047"/>
      <c r="ME39" s="1047"/>
      <c r="MF39" s="1047"/>
      <c r="MG39" s="1047"/>
      <c r="MH39" s="1047"/>
      <c r="MI39" s="1047"/>
      <c r="MJ39" s="1047"/>
      <c r="MK39" s="1047"/>
      <c r="ML39" s="1047"/>
      <c r="MM39" s="1047"/>
      <c r="MN39" s="1047"/>
      <c r="MO39" s="1047"/>
      <c r="MP39" s="1047"/>
      <c r="MQ39" s="1047"/>
      <c r="MR39" s="1047"/>
      <c r="MS39" s="498"/>
      <c r="MT39" s="919"/>
      <c r="MU39" s="1047"/>
      <c r="MV39" s="1047"/>
      <c r="MW39" s="1047"/>
      <c r="MX39" s="1047"/>
      <c r="MY39" s="1047"/>
      <c r="MZ39" s="1047"/>
      <c r="NA39" s="1047"/>
      <c r="NB39" s="1047"/>
      <c r="NC39" s="1047"/>
      <c r="ND39" s="1047"/>
      <c r="NE39" s="1047"/>
      <c r="NF39" s="1047"/>
      <c r="NG39" s="1047"/>
      <c r="NH39" s="1047"/>
      <c r="NI39" s="1047"/>
      <c r="NJ39" s="1047"/>
      <c r="NK39" s="1047"/>
      <c r="NL39" s="1047"/>
      <c r="NM39" s="1047"/>
    </row>
    <row r="40" spans="1:377" ht="18.75" customHeight="1"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220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L40" s="419"/>
      <c r="BM40" s="419"/>
      <c r="BN40" s="419"/>
      <c r="BO40" s="419"/>
      <c r="BP40" s="419"/>
      <c r="BQ40" s="419"/>
      <c r="BR40" s="419"/>
      <c r="BS40" s="419"/>
      <c r="BT40" s="419"/>
      <c r="BU40" s="419"/>
      <c r="BV40" s="419"/>
      <c r="BW40" s="419"/>
      <c r="BX40" s="419"/>
      <c r="BY40" s="419"/>
      <c r="BZ40" s="419"/>
      <c r="CA40" s="419"/>
      <c r="CB40" s="419"/>
      <c r="CC40" s="419"/>
      <c r="CD40" s="419"/>
      <c r="CE40" s="419"/>
      <c r="CF40" s="498"/>
      <c r="CG40" s="321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498"/>
      <c r="DB40" s="419"/>
      <c r="DC40" s="419"/>
      <c r="DD40" s="419"/>
      <c r="DE40" s="419"/>
      <c r="DF40" s="419"/>
      <c r="DG40" s="419"/>
      <c r="DH40" s="419"/>
      <c r="DI40" s="419"/>
      <c r="DJ40" s="419"/>
      <c r="DK40" s="419"/>
      <c r="DL40" s="419"/>
      <c r="DM40" s="419"/>
      <c r="DN40" s="419"/>
      <c r="DO40" s="419"/>
      <c r="DP40" s="419"/>
      <c r="DQ40" s="419"/>
      <c r="DR40" s="419"/>
      <c r="DS40" s="419"/>
      <c r="DT40" s="419"/>
      <c r="DU40" s="419"/>
      <c r="DV40" s="498"/>
      <c r="DW40" s="270"/>
      <c r="DX40" s="321"/>
      <c r="DY40" s="307"/>
      <c r="DZ40" s="307"/>
      <c r="EA40" s="307"/>
      <c r="EB40" s="307"/>
      <c r="EC40" s="307"/>
      <c r="ED40" s="307"/>
      <c r="EE40" s="307"/>
      <c r="EF40" s="307"/>
      <c r="EG40" s="307"/>
      <c r="EH40" s="307"/>
      <c r="EI40" s="307"/>
      <c r="EJ40" s="307"/>
      <c r="EK40" s="307"/>
      <c r="EL40" s="307"/>
      <c r="EM40" s="307"/>
      <c r="EN40" s="307"/>
      <c r="EO40" s="307"/>
      <c r="EP40" s="270"/>
      <c r="EQ40" s="270"/>
      <c r="ER40" s="419"/>
      <c r="ES40" s="419"/>
      <c r="ET40" s="419"/>
      <c r="EU40" s="419"/>
      <c r="EV40" s="419"/>
      <c r="EW40" s="419"/>
      <c r="EX40" s="419"/>
      <c r="EY40" s="419"/>
      <c r="EZ40" s="419"/>
      <c r="FA40" s="419"/>
      <c r="FB40" s="419"/>
      <c r="FC40" s="419"/>
      <c r="FD40" s="419"/>
      <c r="FE40" s="419"/>
      <c r="FF40" s="419"/>
      <c r="FG40" s="419"/>
      <c r="FH40" s="419"/>
      <c r="FI40" s="419"/>
      <c r="FJ40" s="419"/>
      <c r="FK40" s="419"/>
      <c r="FL40" s="498"/>
      <c r="FM40" s="307"/>
      <c r="FN40" s="307"/>
      <c r="FO40" s="307"/>
      <c r="FP40" s="307"/>
      <c r="FQ40" s="307"/>
      <c r="FR40" s="307"/>
      <c r="FS40" s="307"/>
      <c r="FT40" s="307"/>
      <c r="FU40" s="307"/>
      <c r="FV40" s="307"/>
      <c r="FW40" s="307"/>
      <c r="FX40" s="307"/>
      <c r="FY40" s="307"/>
      <c r="FZ40" s="307"/>
      <c r="GA40" s="307"/>
      <c r="GB40" s="307"/>
      <c r="GC40" s="307"/>
      <c r="GD40" s="270"/>
      <c r="GE40" s="321"/>
      <c r="GF40" s="307"/>
      <c r="GG40" s="307"/>
      <c r="GH40" s="419"/>
      <c r="GI40" s="419"/>
      <c r="GJ40" s="419"/>
      <c r="GK40" s="419"/>
      <c r="GL40" s="419"/>
      <c r="GM40" s="419"/>
      <c r="GN40" s="419"/>
      <c r="GO40" s="419"/>
      <c r="GP40" s="419"/>
      <c r="GQ40" s="419"/>
      <c r="GR40" s="419"/>
      <c r="GS40" s="419"/>
      <c r="GT40" s="419"/>
      <c r="GU40" s="419"/>
      <c r="GV40" s="419"/>
      <c r="GW40" s="419"/>
      <c r="GX40" s="419"/>
      <c r="GY40" s="419"/>
      <c r="GZ40" s="419"/>
      <c r="HA40" s="419"/>
      <c r="HB40" s="498"/>
      <c r="HC40" s="307"/>
      <c r="HD40" s="307"/>
      <c r="HE40" s="307"/>
      <c r="HF40" s="307"/>
      <c r="HG40" s="307"/>
      <c r="HH40" s="307"/>
      <c r="HI40" s="307"/>
      <c r="HJ40" s="307"/>
      <c r="HK40" s="307"/>
      <c r="HL40" s="307"/>
      <c r="HM40" s="307"/>
      <c r="HN40" s="307"/>
      <c r="HO40" s="307"/>
      <c r="HP40" s="307"/>
      <c r="HQ40" s="307"/>
      <c r="HR40" s="270"/>
      <c r="HS40" s="321"/>
      <c r="HT40" s="307"/>
      <c r="HU40" s="307"/>
      <c r="HV40" s="307"/>
      <c r="HW40" s="307"/>
      <c r="HX40" s="419"/>
      <c r="HY40" s="419"/>
      <c r="HZ40" s="419"/>
      <c r="IA40" s="419"/>
      <c r="IB40" s="419"/>
      <c r="IC40" s="419"/>
      <c r="ID40" s="419"/>
      <c r="IE40" s="419"/>
      <c r="IF40" s="419"/>
      <c r="IG40" s="419"/>
      <c r="IH40" s="419"/>
      <c r="II40" s="419"/>
      <c r="IJ40" s="419"/>
      <c r="IK40" s="419"/>
      <c r="IL40" s="419"/>
      <c r="IM40" s="419"/>
      <c r="IN40" s="419"/>
      <c r="IO40" s="419"/>
      <c r="IP40" s="419"/>
      <c r="IQ40" s="419"/>
      <c r="IR40" s="498"/>
      <c r="IS40" s="307"/>
      <c r="IT40" s="307"/>
      <c r="IU40" s="307"/>
      <c r="IV40" s="307"/>
      <c r="IW40" s="307"/>
      <c r="IX40" s="307"/>
      <c r="IY40" s="307"/>
      <c r="IZ40" s="307"/>
      <c r="JA40" s="307"/>
      <c r="JB40" s="307"/>
      <c r="JC40" s="307"/>
      <c r="JD40" s="307"/>
      <c r="JE40" s="307"/>
      <c r="JF40" s="270"/>
      <c r="JG40" s="321"/>
      <c r="JH40" s="307"/>
      <c r="JI40" s="307"/>
      <c r="JJ40" s="307"/>
      <c r="JK40" s="307"/>
      <c r="JL40" s="307"/>
      <c r="JM40" s="307"/>
      <c r="JN40" s="419"/>
      <c r="JO40" s="419"/>
      <c r="JP40" s="419"/>
      <c r="JQ40" s="419"/>
      <c r="JR40" s="419"/>
      <c r="JS40" s="419"/>
      <c r="JT40" s="419"/>
      <c r="JU40" s="419"/>
      <c r="JV40" s="419"/>
      <c r="JW40" s="419"/>
      <c r="JX40" s="419"/>
      <c r="JY40" s="419"/>
      <c r="JZ40" s="419"/>
      <c r="KA40" s="419"/>
      <c r="KB40" s="419"/>
      <c r="KC40" s="419"/>
      <c r="KD40" s="419"/>
      <c r="KE40" s="419"/>
      <c r="KF40" s="419"/>
      <c r="KG40" s="419"/>
      <c r="KH40" s="498"/>
      <c r="KI40" s="307"/>
      <c r="KJ40" s="307"/>
      <c r="KK40" s="307"/>
      <c r="KL40" s="307"/>
      <c r="KM40" s="307"/>
      <c r="KN40" s="307"/>
      <c r="KO40" s="307"/>
      <c r="KP40" s="307"/>
      <c r="KQ40" s="307"/>
      <c r="KR40" s="307"/>
      <c r="KS40" s="307"/>
      <c r="KT40" s="270"/>
      <c r="KU40" s="321"/>
      <c r="KV40" s="307"/>
      <c r="KW40" s="307"/>
      <c r="KX40" s="307"/>
      <c r="KY40" s="307"/>
      <c r="KZ40" s="307"/>
      <c r="LA40" s="307"/>
      <c r="LB40" s="307"/>
      <c r="LC40" s="307"/>
      <c r="LD40" s="419"/>
      <c r="LE40" s="419"/>
      <c r="LF40" s="419"/>
      <c r="LG40" s="419"/>
      <c r="LH40" s="419"/>
      <c r="LI40" s="419"/>
      <c r="LJ40" s="419"/>
      <c r="LK40" s="419"/>
      <c r="LL40" s="419"/>
      <c r="LM40" s="419"/>
      <c r="LN40" s="419"/>
      <c r="LO40" s="419"/>
      <c r="LP40" s="419"/>
      <c r="LQ40" s="419"/>
      <c r="LR40" s="419"/>
      <c r="LS40" s="419"/>
      <c r="LT40" s="419"/>
      <c r="LU40" s="419"/>
      <c r="LV40" s="419"/>
      <c r="LW40" s="419"/>
      <c r="LX40" s="498"/>
      <c r="LY40" s="307"/>
      <c r="LZ40" s="307"/>
      <c r="MA40" s="307"/>
      <c r="MB40" s="307"/>
      <c r="MC40" s="307"/>
      <c r="MD40" s="307"/>
      <c r="ME40" s="307"/>
      <c r="MF40" s="307"/>
      <c r="MG40" s="307"/>
      <c r="MH40" s="270"/>
      <c r="MI40" s="321"/>
      <c r="MJ40" s="306"/>
      <c r="MK40" s="306"/>
      <c r="ML40" s="306"/>
      <c r="MM40" s="306"/>
      <c r="MN40" s="306"/>
      <c r="MO40" s="306"/>
      <c r="MP40" s="306"/>
      <c r="MQ40" s="306"/>
      <c r="MR40" s="306"/>
      <c r="MT40" s="306"/>
      <c r="MU40" s="306"/>
      <c r="MV40" s="306"/>
      <c r="MW40" s="306"/>
      <c r="MX40" s="306"/>
    </row>
    <row r="41" spans="1:377" ht="18.75" customHeight="1"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12"/>
      <c r="AO41" s="412"/>
      <c r="AP41" s="487"/>
      <c r="BL41" s="421"/>
      <c r="BM41" s="421"/>
      <c r="BN41" s="421"/>
      <c r="BO41" s="421"/>
      <c r="BP41" s="421"/>
      <c r="BQ41" s="421"/>
      <c r="BR41" s="421"/>
      <c r="BS41" s="421"/>
      <c r="BT41" s="421"/>
      <c r="BU41" s="421"/>
      <c r="BV41" s="421"/>
      <c r="BW41" s="421"/>
      <c r="BX41" s="421"/>
      <c r="BY41" s="421"/>
      <c r="BZ41" s="421"/>
      <c r="CA41" s="421"/>
      <c r="CB41" s="421"/>
      <c r="CC41" s="421"/>
      <c r="CD41" s="421"/>
      <c r="CE41" s="421"/>
      <c r="DB41" s="419"/>
      <c r="DC41" s="419"/>
      <c r="DD41" s="419"/>
      <c r="DE41" s="419"/>
      <c r="DF41" s="419"/>
      <c r="DG41" s="419"/>
      <c r="DH41" s="419"/>
      <c r="DI41" s="419"/>
      <c r="DJ41" s="419"/>
      <c r="DK41" s="419"/>
      <c r="DL41" s="419"/>
      <c r="DM41" s="419"/>
      <c r="DN41" s="419"/>
      <c r="DO41" s="419"/>
      <c r="DP41" s="419"/>
      <c r="DQ41" s="419"/>
      <c r="DR41" s="419"/>
      <c r="DS41" s="419"/>
      <c r="DT41" s="419"/>
      <c r="DU41" s="419"/>
      <c r="DV41" s="498"/>
      <c r="ER41" s="270"/>
      <c r="ES41" s="270"/>
      <c r="ET41" s="270"/>
      <c r="EU41" s="270"/>
      <c r="EV41" s="270"/>
      <c r="EW41" s="270"/>
      <c r="EX41" s="270"/>
      <c r="EY41" s="270"/>
      <c r="EZ41" s="270"/>
      <c r="FA41" s="270"/>
      <c r="FB41" s="270"/>
      <c r="FC41" s="270"/>
      <c r="FD41" s="270"/>
      <c r="FE41" s="270"/>
      <c r="FF41" s="270"/>
      <c r="FG41" s="270"/>
      <c r="FH41" s="270"/>
      <c r="FI41" s="270"/>
      <c r="FJ41" s="270"/>
      <c r="FK41" s="270"/>
      <c r="FL41" s="270"/>
      <c r="GH41" s="307"/>
      <c r="GI41" s="307"/>
      <c r="GJ41" s="307"/>
      <c r="GK41" s="307"/>
      <c r="GL41" s="307"/>
      <c r="GM41" s="307"/>
      <c r="GN41" s="307"/>
      <c r="GO41" s="307"/>
      <c r="GP41" s="307"/>
      <c r="GQ41" s="307"/>
      <c r="GR41" s="307"/>
      <c r="GS41" s="307"/>
      <c r="GT41" s="307"/>
      <c r="GU41" s="307"/>
      <c r="GV41" s="307"/>
      <c r="GW41" s="307"/>
      <c r="GX41" s="307"/>
      <c r="GY41" s="307"/>
      <c r="GZ41" s="307"/>
      <c r="HA41" s="307"/>
      <c r="HB41" s="307"/>
      <c r="HX41" s="307"/>
      <c r="HY41" s="307"/>
      <c r="HZ41" s="307"/>
      <c r="IA41" s="307"/>
      <c r="IB41" s="307"/>
      <c r="IC41" s="307"/>
      <c r="ID41" s="307"/>
      <c r="IE41" s="307"/>
      <c r="IF41" s="307"/>
      <c r="IG41" s="307"/>
      <c r="IH41" s="307"/>
      <c r="II41" s="307"/>
      <c r="IJ41" s="307"/>
      <c r="IK41" s="307"/>
      <c r="IL41" s="307"/>
      <c r="IM41" s="307"/>
      <c r="IN41" s="307"/>
      <c r="IO41" s="307"/>
      <c r="IP41" s="307"/>
      <c r="IQ41" s="307"/>
      <c r="IR41" s="307"/>
      <c r="JN41" s="307"/>
      <c r="JO41" s="307"/>
      <c r="JP41" s="307"/>
      <c r="JQ41" s="307"/>
      <c r="JR41" s="307"/>
      <c r="JS41" s="307"/>
      <c r="JT41" s="307"/>
      <c r="JU41" s="307"/>
      <c r="JV41" s="307"/>
      <c r="JW41" s="307"/>
      <c r="JX41" s="307"/>
      <c r="JY41" s="307"/>
      <c r="JZ41" s="307"/>
      <c r="KA41" s="307"/>
      <c r="KB41" s="307"/>
      <c r="KC41" s="307"/>
      <c r="KD41" s="307"/>
      <c r="KE41" s="307"/>
      <c r="KF41" s="307"/>
      <c r="KG41" s="307"/>
      <c r="KH41" s="307"/>
      <c r="LD41" s="307"/>
      <c r="LE41" s="307"/>
      <c r="LF41" s="307"/>
      <c r="LG41" s="307"/>
      <c r="LH41" s="307"/>
      <c r="LI41" s="307"/>
      <c r="LJ41" s="307"/>
      <c r="LK41" s="307"/>
      <c r="LL41" s="307"/>
      <c r="LM41" s="307"/>
      <c r="LN41" s="307"/>
      <c r="LO41" s="307"/>
      <c r="LP41" s="307"/>
      <c r="LQ41" s="307"/>
      <c r="LR41" s="307"/>
      <c r="LS41" s="307"/>
      <c r="LT41" s="307"/>
      <c r="LU41" s="307"/>
      <c r="LV41" s="307"/>
      <c r="LW41" s="307"/>
      <c r="LX41" s="307"/>
      <c r="MT41" s="306"/>
      <c r="MU41" s="306"/>
      <c r="MV41" s="306"/>
      <c r="MW41" s="306"/>
      <c r="MX41" s="306"/>
    </row>
    <row r="42" spans="1:377" ht="27" customHeight="1"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5"/>
      <c r="AJ42" s="415"/>
      <c r="AK42" s="415"/>
      <c r="AL42" s="415"/>
      <c r="AM42" s="415"/>
      <c r="AN42" s="415"/>
      <c r="AO42" s="415"/>
      <c r="AP42" s="482"/>
      <c r="BL42" s="423"/>
      <c r="BM42" s="423"/>
      <c r="BN42" s="423"/>
      <c r="BO42" s="423"/>
      <c r="BP42" s="423"/>
      <c r="BQ42" s="423"/>
      <c r="BR42" s="423"/>
      <c r="BS42" s="423"/>
      <c r="BT42" s="423"/>
      <c r="BU42" s="423"/>
      <c r="BV42" s="423"/>
      <c r="BW42" s="423"/>
      <c r="BX42" s="423"/>
      <c r="BY42" s="423"/>
      <c r="BZ42" s="423"/>
      <c r="CA42" s="423"/>
      <c r="CB42" s="423"/>
      <c r="CC42" s="423"/>
      <c r="CD42" s="423"/>
      <c r="CE42" s="423"/>
      <c r="CF42" s="496"/>
      <c r="DB42" s="424"/>
      <c r="DC42" s="424"/>
      <c r="DD42" s="424"/>
      <c r="DE42" s="424"/>
      <c r="DF42" s="424"/>
      <c r="DG42" s="424"/>
      <c r="DH42" s="424"/>
      <c r="DI42" s="424"/>
      <c r="DJ42" s="424"/>
      <c r="DK42" s="424"/>
      <c r="DL42" s="424"/>
      <c r="DM42" s="424"/>
      <c r="DN42" s="424"/>
      <c r="DO42" s="424"/>
      <c r="DP42" s="424"/>
      <c r="DQ42" s="424"/>
      <c r="DR42" s="424"/>
      <c r="DS42" s="424"/>
      <c r="DT42" s="424"/>
      <c r="DU42" s="424"/>
      <c r="DV42" s="491"/>
      <c r="ER42" s="424"/>
      <c r="ES42" s="424"/>
      <c r="ET42" s="424"/>
      <c r="EU42" s="424"/>
      <c r="EV42" s="424"/>
      <c r="EW42" s="424"/>
      <c r="EX42" s="424"/>
      <c r="EY42" s="424"/>
      <c r="EZ42" s="424"/>
      <c r="FA42" s="424"/>
      <c r="FB42" s="424"/>
      <c r="FC42" s="424"/>
      <c r="FD42" s="424"/>
      <c r="FE42" s="424"/>
      <c r="FF42" s="424"/>
      <c r="FG42" s="424"/>
      <c r="FH42" s="424"/>
      <c r="FI42" s="424"/>
      <c r="FJ42" s="424"/>
      <c r="FK42" s="424"/>
      <c r="FL42" s="491"/>
      <c r="GH42" s="412"/>
      <c r="GI42" s="412"/>
      <c r="GJ42" s="412"/>
      <c r="GK42" s="412"/>
      <c r="GL42" s="412"/>
      <c r="GM42" s="412"/>
      <c r="GN42" s="412"/>
      <c r="GO42" s="412"/>
      <c r="GP42" s="412"/>
      <c r="GQ42" s="412"/>
      <c r="GR42" s="412"/>
      <c r="GS42" s="412"/>
      <c r="GT42" s="412"/>
      <c r="GU42" s="412"/>
      <c r="GV42" s="412"/>
      <c r="GW42" s="412"/>
      <c r="GX42" s="412"/>
      <c r="GY42" s="412"/>
      <c r="GZ42" s="412"/>
      <c r="HA42" s="412"/>
      <c r="HB42" s="491"/>
      <c r="HX42" s="412"/>
      <c r="HY42" s="412"/>
      <c r="HZ42" s="412"/>
      <c r="IA42" s="412"/>
      <c r="IB42" s="412"/>
      <c r="IC42" s="412"/>
      <c r="ID42" s="412"/>
      <c r="IE42" s="412"/>
      <c r="IF42" s="412"/>
      <c r="IG42" s="412"/>
      <c r="IH42" s="412"/>
      <c r="II42" s="412"/>
      <c r="IJ42" s="412"/>
      <c r="IK42" s="412"/>
      <c r="IL42" s="412"/>
      <c r="IM42" s="412"/>
      <c r="IN42" s="412"/>
      <c r="IO42" s="412"/>
      <c r="IP42" s="412"/>
      <c r="IQ42" s="412"/>
      <c r="IR42" s="491"/>
      <c r="JN42" s="412"/>
      <c r="JO42" s="412"/>
      <c r="JP42" s="412"/>
      <c r="JQ42" s="412"/>
      <c r="JR42" s="412"/>
      <c r="JS42" s="412"/>
      <c r="JT42" s="412"/>
      <c r="JU42" s="412"/>
      <c r="JV42" s="412"/>
      <c r="JW42" s="412"/>
      <c r="JX42" s="412"/>
      <c r="JY42" s="412"/>
      <c r="JZ42" s="412"/>
      <c r="KA42" s="412"/>
      <c r="KB42" s="412"/>
      <c r="KC42" s="412"/>
      <c r="KD42" s="412"/>
      <c r="KE42" s="412"/>
      <c r="KF42" s="412"/>
      <c r="KG42" s="412"/>
      <c r="KH42" s="491"/>
      <c r="LD42" s="412"/>
      <c r="LE42" s="412"/>
      <c r="LF42" s="412"/>
      <c r="LG42" s="412"/>
      <c r="LH42" s="412"/>
      <c r="LI42" s="412"/>
      <c r="LJ42" s="412"/>
      <c r="LK42" s="412"/>
      <c r="LL42" s="412"/>
      <c r="LM42" s="412"/>
      <c r="LN42" s="412"/>
      <c r="LO42" s="412"/>
      <c r="LP42" s="412"/>
      <c r="LQ42" s="412"/>
      <c r="LR42" s="412"/>
      <c r="LS42" s="412"/>
      <c r="LT42" s="412"/>
      <c r="LU42" s="412"/>
      <c r="LV42" s="412"/>
      <c r="LW42" s="412"/>
      <c r="LX42" s="491"/>
      <c r="MT42" s="303"/>
    </row>
    <row r="43" spans="1:377" ht="22.5" customHeight="1"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BL43" s="415"/>
      <c r="BM43" s="415"/>
      <c r="BN43" s="415"/>
      <c r="BO43" s="415"/>
      <c r="BP43" s="415"/>
      <c r="BQ43" s="415"/>
      <c r="BR43" s="415"/>
      <c r="BS43" s="415"/>
      <c r="BT43" s="415"/>
      <c r="BU43" s="415"/>
      <c r="BV43" s="415"/>
      <c r="BW43" s="415"/>
      <c r="BX43" s="415"/>
      <c r="BY43" s="415"/>
      <c r="BZ43" s="415"/>
      <c r="CA43" s="415"/>
      <c r="CB43" s="415"/>
      <c r="CC43" s="415"/>
      <c r="CD43" s="415"/>
      <c r="CE43" s="415"/>
      <c r="CF43" s="482"/>
      <c r="DB43" s="425"/>
      <c r="DC43" s="425"/>
      <c r="DD43" s="425"/>
      <c r="DE43" s="425"/>
      <c r="DF43" s="425"/>
      <c r="DG43" s="425"/>
      <c r="DH43" s="425"/>
      <c r="DI43" s="425"/>
      <c r="DJ43" s="425"/>
      <c r="DK43" s="425"/>
      <c r="DL43" s="425"/>
      <c r="DM43" s="425"/>
      <c r="DN43" s="425"/>
      <c r="DO43" s="425"/>
      <c r="DP43" s="425"/>
      <c r="DQ43" s="425"/>
      <c r="DR43" s="425"/>
      <c r="DS43" s="425"/>
      <c r="DT43" s="425"/>
      <c r="DU43" s="425"/>
      <c r="DV43" s="495"/>
      <c r="ER43" s="415"/>
      <c r="ES43" s="415"/>
      <c r="ET43" s="415"/>
      <c r="EU43" s="415"/>
      <c r="EV43" s="415"/>
      <c r="EW43" s="415"/>
      <c r="EX43" s="415"/>
      <c r="EY43" s="415"/>
      <c r="EZ43" s="415"/>
      <c r="FA43" s="415"/>
      <c r="FB43" s="415"/>
      <c r="FC43" s="415"/>
      <c r="FD43" s="415"/>
      <c r="FE43" s="415"/>
      <c r="FF43" s="415"/>
      <c r="FG43" s="415"/>
      <c r="FH43" s="415"/>
      <c r="FI43" s="415"/>
      <c r="FJ43" s="415"/>
      <c r="FK43" s="415"/>
      <c r="FL43" s="482"/>
      <c r="GH43" s="415"/>
      <c r="GI43" s="415"/>
      <c r="GJ43" s="415"/>
      <c r="GK43" s="415"/>
      <c r="GL43" s="415"/>
      <c r="GM43" s="415"/>
      <c r="GN43" s="415"/>
      <c r="GO43" s="415"/>
      <c r="GP43" s="415"/>
      <c r="GQ43" s="415"/>
      <c r="GR43" s="415"/>
      <c r="GS43" s="415"/>
      <c r="GT43" s="415"/>
      <c r="GU43" s="415"/>
      <c r="GV43" s="415"/>
      <c r="GW43" s="415"/>
      <c r="GX43" s="415"/>
      <c r="GY43" s="415"/>
      <c r="GZ43" s="415"/>
      <c r="HA43" s="415"/>
      <c r="HB43" s="495"/>
      <c r="HX43" s="422"/>
      <c r="HY43" s="422"/>
      <c r="HZ43" s="422"/>
      <c r="IA43" s="422"/>
      <c r="IB43" s="422"/>
      <c r="IC43" s="422"/>
      <c r="ID43" s="422"/>
      <c r="IE43" s="422"/>
      <c r="IF43" s="422"/>
      <c r="IG43" s="422"/>
      <c r="IH43" s="422"/>
      <c r="II43" s="422"/>
      <c r="IJ43" s="422"/>
      <c r="IK43" s="422"/>
      <c r="IL43" s="422"/>
      <c r="IM43" s="422"/>
      <c r="IN43" s="422"/>
      <c r="IO43" s="422"/>
      <c r="IP43" s="422"/>
      <c r="IQ43" s="422"/>
      <c r="IR43" s="561"/>
      <c r="JN43" s="415"/>
      <c r="JO43" s="415"/>
      <c r="JP43" s="415"/>
      <c r="JQ43" s="415"/>
      <c r="JR43" s="415"/>
      <c r="JS43" s="415"/>
      <c r="JT43" s="415"/>
      <c r="JU43" s="415"/>
      <c r="JV43" s="415"/>
      <c r="JW43" s="415"/>
      <c r="JX43" s="415"/>
      <c r="JY43" s="415"/>
      <c r="JZ43" s="415"/>
      <c r="KA43" s="415"/>
      <c r="KB43" s="415"/>
      <c r="KC43" s="415"/>
      <c r="KD43" s="415"/>
      <c r="KE43" s="415"/>
      <c r="KF43" s="415"/>
      <c r="KG43" s="415"/>
      <c r="KH43" s="495"/>
      <c r="LD43" s="422"/>
      <c r="LE43" s="422"/>
      <c r="LF43" s="422"/>
      <c r="LG43" s="422"/>
      <c r="LH43" s="422"/>
      <c r="LI43" s="422"/>
      <c r="LJ43" s="422"/>
      <c r="LK43" s="422"/>
      <c r="LL43" s="422"/>
      <c r="LM43" s="422"/>
      <c r="LN43" s="422"/>
      <c r="LO43" s="422"/>
      <c r="LP43" s="422"/>
      <c r="LQ43" s="422"/>
      <c r="LR43" s="422"/>
      <c r="LS43" s="422"/>
      <c r="LT43" s="422"/>
      <c r="LU43" s="422"/>
      <c r="LV43" s="422"/>
      <c r="LW43" s="422"/>
      <c r="LX43" s="561"/>
      <c r="MT43" s="300"/>
    </row>
    <row r="44" spans="1:377" ht="9.75" customHeight="1"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BL44" s="421"/>
      <c r="BM44" s="421"/>
      <c r="BN44" s="421"/>
      <c r="BO44" s="421"/>
      <c r="BP44" s="421"/>
      <c r="BQ44" s="421"/>
      <c r="BR44" s="421"/>
      <c r="BS44" s="421"/>
      <c r="BT44" s="421"/>
      <c r="BU44" s="421"/>
      <c r="BV44" s="421"/>
      <c r="BW44" s="421"/>
      <c r="BX44" s="421"/>
      <c r="BY44" s="421"/>
      <c r="BZ44" s="421"/>
      <c r="CA44" s="421"/>
      <c r="CB44" s="421"/>
      <c r="CC44" s="421"/>
      <c r="CD44" s="421"/>
      <c r="CE44" s="421"/>
      <c r="DB44" s="287"/>
      <c r="DC44" s="287"/>
      <c r="DD44" s="287"/>
      <c r="DE44" s="287"/>
      <c r="DF44" s="287"/>
      <c r="DG44" s="287"/>
      <c r="DH44" s="287"/>
      <c r="DI44" s="287"/>
      <c r="DJ44" s="287"/>
      <c r="DK44" s="287"/>
      <c r="DL44" s="287"/>
      <c r="DM44" s="287"/>
      <c r="DN44" s="287"/>
      <c r="DO44" s="287"/>
      <c r="DP44" s="287"/>
      <c r="DQ44" s="287"/>
      <c r="DR44" s="287"/>
      <c r="DS44" s="287"/>
      <c r="DT44" s="287"/>
      <c r="DU44" s="287"/>
      <c r="DV44" s="287"/>
      <c r="ER44" s="421"/>
      <c r="ES44" s="421"/>
      <c r="ET44" s="421"/>
      <c r="EU44" s="421"/>
      <c r="EV44" s="421"/>
      <c r="EW44" s="421"/>
      <c r="EX44" s="421"/>
      <c r="EY44" s="421"/>
      <c r="EZ44" s="421"/>
      <c r="FA44" s="421"/>
      <c r="FB44" s="421"/>
      <c r="FC44" s="421"/>
      <c r="FD44" s="421"/>
      <c r="FE44" s="421"/>
      <c r="FF44" s="421"/>
      <c r="FG44" s="421"/>
      <c r="FH44" s="421"/>
      <c r="FI44" s="421"/>
      <c r="FJ44" s="421"/>
      <c r="FK44" s="421"/>
      <c r="GH44" s="287"/>
      <c r="GI44" s="287"/>
      <c r="GJ44" s="287"/>
      <c r="GK44" s="287"/>
      <c r="GL44" s="287"/>
      <c r="GM44" s="287"/>
      <c r="GN44" s="287"/>
      <c r="GO44" s="287"/>
      <c r="GP44" s="287"/>
      <c r="GQ44" s="287"/>
      <c r="GR44" s="287"/>
      <c r="GS44" s="287"/>
      <c r="GT44" s="287"/>
      <c r="GU44" s="287"/>
      <c r="GV44" s="287"/>
      <c r="GW44" s="287"/>
      <c r="GX44" s="287"/>
      <c r="GY44" s="287"/>
      <c r="GZ44" s="287"/>
      <c r="HA44" s="287"/>
      <c r="HB44" s="287"/>
      <c r="HX44" s="421"/>
      <c r="HY44" s="421"/>
      <c r="HZ44" s="421"/>
      <c r="IA44" s="421"/>
      <c r="IB44" s="421"/>
      <c r="IC44" s="421"/>
      <c r="ID44" s="421"/>
      <c r="IE44" s="421"/>
      <c r="IF44" s="421"/>
      <c r="IG44" s="421"/>
      <c r="IH44" s="421"/>
      <c r="II44" s="421"/>
      <c r="IJ44" s="421"/>
      <c r="IK44" s="421"/>
      <c r="IL44" s="421"/>
      <c r="IM44" s="421"/>
      <c r="IN44" s="421"/>
      <c r="IO44" s="421"/>
      <c r="IP44" s="421"/>
      <c r="IQ44" s="421"/>
      <c r="JN44" s="287"/>
      <c r="JO44" s="287"/>
      <c r="JP44" s="287"/>
      <c r="JQ44" s="287"/>
      <c r="JR44" s="287"/>
      <c r="JS44" s="287"/>
      <c r="JT44" s="287"/>
      <c r="JU44" s="287"/>
      <c r="JV44" s="287"/>
      <c r="JW44" s="287"/>
      <c r="JX44" s="287"/>
      <c r="JY44" s="287"/>
      <c r="JZ44" s="287"/>
      <c r="KA44" s="287"/>
      <c r="KB44" s="287"/>
      <c r="KC44" s="287"/>
      <c r="KD44" s="287"/>
      <c r="KE44" s="287"/>
      <c r="KF44" s="287"/>
      <c r="KG44" s="287"/>
      <c r="KH44" s="287"/>
      <c r="LD44" s="421"/>
      <c r="LE44" s="421"/>
      <c r="LF44" s="421"/>
      <c r="LG44" s="421"/>
      <c r="LH44" s="421"/>
      <c r="LI44" s="421"/>
      <c r="LJ44" s="421"/>
      <c r="LK44" s="421"/>
      <c r="LL44" s="421"/>
      <c r="LM44" s="421"/>
      <c r="LN44" s="421"/>
      <c r="LO44" s="421"/>
      <c r="LP44" s="421"/>
      <c r="LQ44" s="421"/>
      <c r="LR44" s="421"/>
      <c r="LS44" s="421"/>
      <c r="LT44" s="421"/>
      <c r="LU44" s="421"/>
      <c r="LV44" s="421"/>
      <c r="LW44" s="421"/>
      <c r="MT44" s="314"/>
    </row>
    <row r="45" spans="1:377" ht="24" customHeight="1">
      <c r="V45" s="418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18"/>
      <c r="AM45" s="418"/>
      <c r="AN45" s="418"/>
      <c r="AO45" s="418"/>
      <c r="AP45" s="484"/>
      <c r="BL45" s="421"/>
      <c r="BM45" s="421"/>
      <c r="BN45" s="421"/>
      <c r="BO45" s="421"/>
      <c r="BP45" s="421"/>
      <c r="BQ45" s="421"/>
      <c r="BR45" s="421"/>
      <c r="BS45" s="421"/>
      <c r="BT45" s="421"/>
      <c r="BU45" s="421"/>
      <c r="BV45" s="421"/>
      <c r="BW45" s="421"/>
      <c r="BX45" s="421"/>
      <c r="BY45" s="421"/>
      <c r="BZ45" s="421"/>
      <c r="CA45" s="421"/>
      <c r="CB45" s="421"/>
      <c r="CC45" s="421"/>
      <c r="CD45" s="421"/>
      <c r="CE45" s="421"/>
      <c r="DB45" s="320"/>
      <c r="DC45" s="320"/>
      <c r="DD45" s="320"/>
      <c r="DE45" s="320"/>
      <c r="DF45" s="320"/>
      <c r="DG45" s="320"/>
      <c r="DH45" s="320"/>
      <c r="DI45" s="320"/>
      <c r="DJ45" s="320"/>
      <c r="DK45" s="320"/>
      <c r="DL45" s="320"/>
      <c r="DM45" s="320"/>
      <c r="DN45" s="320"/>
      <c r="DO45" s="320"/>
      <c r="DP45" s="320"/>
      <c r="DQ45" s="320"/>
      <c r="DR45" s="320"/>
      <c r="DS45" s="320"/>
      <c r="DT45" s="320"/>
      <c r="DU45" s="320"/>
      <c r="DV45" s="320"/>
      <c r="ER45" s="421"/>
      <c r="ES45" s="421"/>
      <c r="ET45" s="421"/>
      <c r="EU45" s="421"/>
      <c r="EV45" s="421"/>
      <c r="EW45" s="421"/>
      <c r="EX45" s="421"/>
      <c r="EY45" s="421"/>
      <c r="EZ45" s="421"/>
      <c r="FA45" s="421"/>
      <c r="FB45" s="421"/>
      <c r="FC45" s="421"/>
      <c r="FD45" s="421"/>
      <c r="FE45" s="421"/>
      <c r="FF45" s="421"/>
      <c r="FG45" s="421"/>
      <c r="FH45" s="421"/>
      <c r="FI45" s="421"/>
      <c r="FJ45" s="421"/>
      <c r="FK45" s="421"/>
      <c r="GH45" s="277"/>
      <c r="GI45" s="277"/>
      <c r="GJ45" s="277"/>
      <c r="GK45" s="277"/>
      <c r="GL45" s="277"/>
      <c r="GM45" s="277"/>
      <c r="GN45" s="277"/>
      <c r="GO45" s="277"/>
      <c r="GP45" s="277"/>
      <c r="GQ45" s="277"/>
      <c r="GR45" s="277"/>
      <c r="GS45" s="277"/>
      <c r="GT45" s="277"/>
      <c r="GU45" s="277"/>
      <c r="GV45" s="277"/>
      <c r="GW45" s="277"/>
      <c r="GX45" s="277"/>
      <c r="GY45" s="277"/>
      <c r="GZ45" s="277"/>
      <c r="HA45" s="277"/>
      <c r="HB45" s="320"/>
      <c r="HX45" s="421"/>
      <c r="HY45" s="421"/>
      <c r="HZ45" s="421"/>
      <c r="IA45" s="421"/>
      <c r="IB45" s="421"/>
      <c r="IC45" s="421"/>
      <c r="ID45" s="421"/>
      <c r="IE45" s="421"/>
      <c r="IF45" s="421"/>
      <c r="IG45" s="421"/>
      <c r="IH45" s="421"/>
      <c r="II45" s="421"/>
      <c r="IJ45" s="421"/>
      <c r="IK45" s="421"/>
      <c r="IL45" s="421"/>
      <c r="IM45" s="421"/>
      <c r="IN45" s="421"/>
      <c r="IO45" s="421"/>
      <c r="IP45" s="421"/>
      <c r="IQ45" s="421"/>
      <c r="JN45" s="277"/>
      <c r="JO45" s="277"/>
      <c r="JP45" s="277"/>
      <c r="JQ45" s="277"/>
      <c r="JR45" s="277"/>
      <c r="JS45" s="277"/>
      <c r="JT45" s="277"/>
      <c r="JU45" s="277"/>
      <c r="JV45" s="277"/>
      <c r="JW45" s="277"/>
      <c r="JX45" s="277"/>
      <c r="JY45" s="277"/>
      <c r="JZ45" s="277"/>
      <c r="KA45" s="277"/>
      <c r="KB45" s="277"/>
      <c r="KC45" s="277"/>
      <c r="KD45" s="277"/>
      <c r="KE45" s="277"/>
      <c r="KF45" s="277"/>
      <c r="KG45" s="277"/>
      <c r="KH45" s="320"/>
      <c r="LD45" s="421"/>
      <c r="LE45" s="421"/>
      <c r="LF45" s="421"/>
      <c r="LG45" s="421"/>
      <c r="LH45" s="421"/>
      <c r="LI45" s="421"/>
      <c r="LJ45" s="421"/>
      <c r="LK45" s="421"/>
      <c r="LL45" s="421"/>
      <c r="LM45" s="421"/>
      <c r="LN45" s="421"/>
      <c r="LO45" s="421"/>
      <c r="LP45" s="421"/>
      <c r="LQ45" s="421"/>
      <c r="LR45" s="421"/>
      <c r="LS45" s="421"/>
      <c r="LT45" s="421"/>
      <c r="LU45" s="421"/>
      <c r="LV45" s="421"/>
      <c r="LW45" s="421"/>
      <c r="MT45" s="277"/>
    </row>
    <row r="46" spans="1:377" ht="24" customHeight="1"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8"/>
      <c r="AL46" s="418"/>
      <c r="AM46" s="418"/>
      <c r="AN46" s="418"/>
      <c r="AO46" s="418"/>
      <c r="AP46" s="484"/>
      <c r="BL46" s="418"/>
      <c r="BM46" s="418"/>
      <c r="BN46" s="418"/>
      <c r="BO46" s="418"/>
      <c r="BP46" s="418"/>
      <c r="BQ46" s="418"/>
      <c r="BR46" s="418"/>
      <c r="BS46" s="418"/>
      <c r="BT46" s="418"/>
      <c r="BU46" s="418"/>
      <c r="BV46" s="418"/>
      <c r="BW46" s="418"/>
      <c r="BX46" s="418"/>
      <c r="BY46" s="418"/>
      <c r="BZ46" s="418"/>
      <c r="CA46" s="418"/>
      <c r="CB46" s="418"/>
      <c r="CC46" s="418"/>
      <c r="CD46" s="418"/>
      <c r="CE46" s="418"/>
      <c r="CF46" s="484"/>
      <c r="DB46" s="418"/>
      <c r="DC46" s="418"/>
      <c r="DD46" s="418"/>
      <c r="DE46" s="418"/>
      <c r="DF46" s="418"/>
      <c r="DG46" s="418"/>
      <c r="DH46" s="418"/>
      <c r="DI46" s="418"/>
      <c r="DJ46" s="418"/>
      <c r="DK46" s="418"/>
      <c r="DL46" s="418"/>
      <c r="DM46" s="418"/>
      <c r="DN46" s="418"/>
      <c r="DO46" s="418"/>
      <c r="DP46" s="418"/>
      <c r="DQ46" s="418"/>
      <c r="DR46" s="418"/>
      <c r="DS46" s="418"/>
      <c r="DT46" s="418"/>
      <c r="DU46" s="418"/>
      <c r="DV46" s="484"/>
      <c r="ER46" s="418"/>
      <c r="ES46" s="418"/>
      <c r="ET46" s="418"/>
      <c r="EU46" s="418"/>
      <c r="EV46" s="418"/>
      <c r="EW46" s="418"/>
      <c r="EX46" s="418"/>
      <c r="EY46" s="418"/>
      <c r="EZ46" s="418"/>
      <c r="FA46" s="418"/>
      <c r="FB46" s="418"/>
      <c r="FC46" s="418"/>
      <c r="FD46" s="418"/>
      <c r="FE46" s="418"/>
      <c r="FF46" s="418"/>
      <c r="FG46" s="418"/>
      <c r="FH46" s="418"/>
      <c r="FI46" s="418"/>
      <c r="FJ46" s="418"/>
      <c r="FK46" s="418"/>
      <c r="FL46" s="484"/>
      <c r="GH46" s="418"/>
      <c r="GI46" s="418"/>
      <c r="GJ46" s="418"/>
      <c r="GK46" s="418"/>
      <c r="GL46" s="418"/>
      <c r="GM46" s="418"/>
      <c r="GN46" s="418"/>
      <c r="GO46" s="418"/>
      <c r="GP46" s="418"/>
      <c r="GQ46" s="418"/>
      <c r="GR46" s="418"/>
      <c r="GS46" s="418"/>
      <c r="GT46" s="418"/>
      <c r="GU46" s="418"/>
      <c r="GV46" s="418"/>
      <c r="GW46" s="418"/>
      <c r="GX46" s="418"/>
      <c r="GY46" s="418"/>
      <c r="GZ46" s="418"/>
      <c r="HA46" s="418"/>
      <c r="HB46" s="484"/>
      <c r="HX46" s="418"/>
      <c r="HY46" s="418"/>
      <c r="HZ46" s="418"/>
      <c r="IA46" s="418"/>
      <c r="IB46" s="418"/>
      <c r="IC46" s="418"/>
      <c r="ID46" s="418"/>
      <c r="IE46" s="418"/>
      <c r="IF46" s="418"/>
      <c r="IG46" s="418"/>
      <c r="IH46" s="418"/>
      <c r="II46" s="418"/>
      <c r="IJ46" s="418"/>
      <c r="IK46" s="418"/>
      <c r="IL46" s="418"/>
      <c r="IM46" s="418"/>
      <c r="IN46" s="418"/>
      <c r="IO46" s="418"/>
      <c r="IP46" s="418"/>
      <c r="IQ46" s="418"/>
      <c r="IR46" s="484"/>
      <c r="JN46" s="418"/>
      <c r="JO46" s="418"/>
      <c r="JP46" s="418"/>
      <c r="JQ46" s="418"/>
      <c r="JR46" s="418"/>
      <c r="JS46" s="418"/>
      <c r="JT46" s="418"/>
      <c r="JU46" s="418"/>
      <c r="JV46" s="418"/>
      <c r="JW46" s="418"/>
      <c r="JX46" s="418"/>
      <c r="JY46" s="418"/>
      <c r="JZ46" s="418"/>
      <c r="KA46" s="418"/>
      <c r="KB46" s="418"/>
      <c r="KC46" s="418"/>
      <c r="KD46" s="418"/>
      <c r="KE46" s="418"/>
      <c r="KF46" s="418"/>
      <c r="KG46" s="418"/>
      <c r="KH46" s="484"/>
      <c r="LD46" s="418"/>
      <c r="LE46" s="418"/>
      <c r="LF46" s="418"/>
      <c r="LG46" s="418"/>
      <c r="LH46" s="418"/>
      <c r="LI46" s="418"/>
      <c r="LJ46" s="418"/>
      <c r="LK46" s="418"/>
      <c r="LL46" s="418"/>
      <c r="LM46" s="418"/>
      <c r="LN46" s="418"/>
      <c r="LO46" s="418"/>
      <c r="LP46" s="418"/>
      <c r="LQ46" s="418"/>
      <c r="LR46" s="418"/>
      <c r="LS46" s="418"/>
      <c r="LT46" s="418"/>
      <c r="LU46" s="418"/>
      <c r="LV46" s="418"/>
      <c r="LW46" s="418"/>
      <c r="LX46" s="484"/>
      <c r="MT46" s="301"/>
    </row>
    <row r="47" spans="1:377" ht="24" customHeight="1"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8"/>
      <c r="AL47" s="418"/>
      <c r="AM47" s="418"/>
      <c r="AN47" s="418"/>
      <c r="AO47" s="418"/>
      <c r="AP47" s="484"/>
      <c r="BL47" s="418"/>
      <c r="BM47" s="418"/>
      <c r="BN47" s="418"/>
      <c r="BO47" s="418"/>
      <c r="BP47" s="418"/>
      <c r="BQ47" s="418"/>
      <c r="BR47" s="418"/>
      <c r="BS47" s="418"/>
      <c r="BT47" s="418"/>
      <c r="BU47" s="418"/>
      <c r="BV47" s="418"/>
      <c r="BW47" s="418"/>
      <c r="BX47" s="418"/>
      <c r="BY47" s="418"/>
      <c r="BZ47" s="418"/>
      <c r="CA47" s="418"/>
      <c r="CB47" s="418"/>
      <c r="CC47" s="418"/>
      <c r="CD47" s="418"/>
      <c r="CE47" s="418"/>
      <c r="CF47" s="484"/>
      <c r="DB47" s="418"/>
      <c r="DC47" s="418"/>
      <c r="DD47" s="418"/>
      <c r="DE47" s="418"/>
      <c r="DF47" s="418"/>
      <c r="DG47" s="418"/>
      <c r="DH47" s="418"/>
      <c r="DI47" s="418"/>
      <c r="DJ47" s="418"/>
      <c r="DK47" s="418"/>
      <c r="DL47" s="418"/>
      <c r="DM47" s="418"/>
      <c r="DN47" s="418"/>
      <c r="DO47" s="418"/>
      <c r="DP47" s="418"/>
      <c r="DQ47" s="418"/>
      <c r="DR47" s="418"/>
      <c r="DS47" s="418"/>
      <c r="DT47" s="418"/>
      <c r="DU47" s="418"/>
      <c r="DV47" s="484"/>
      <c r="ER47" s="418"/>
      <c r="ES47" s="418"/>
      <c r="ET47" s="418"/>
      <c r="EU47" s="418"/>
      <c r="EV47" s="418"/>
      <c r="EW47" s="418"/>
      <c r="EX47" s="418"/>
      <c r="EY47" s="418"/>
      <c r="EZ47" s="418"/>
      <c r="FA47" s="418"/>
      <c r="FB47" s="418"/>
      <c r="FC47" s="418"/>
      <c r="FD47" s="418"/>
      <c r="FE47" s="418"/>
      <c r="FF47" s="418"/>
      <c r="FG47" s="418"/>
      <c r="FH47" s="418"/>
      <c r="FI47" s="418"/>
      <c r="FJ47" s="418"/>
      <c r="FK47" s="418"/>
      <c r="FL47" s="484"/>
      <c r="GH47" s="418"/>
      <c r="GI47" s="418"/>
      <c r="GJ47" s="418"/>
      <c r="GK47" s="418"/>
      <c r="GL47" s="418"/>
      <c r="GM47" s="418"/>
      <c r="GN47" s="418"/>
      <c r="GO47" s="418"/>
      <c r="GP47" s="418"/>
      <c r="GQ47" s="418"/>
      <c r="GR47" s="418"/>
      <c r="GS47" s="418"/>
      <c r="GT47" s="418"/>
      <c r="GU47" s="418"/>
      <c r="GV47" s="418"/>
      <c r="GW47" s="418"/>
      <c r="GX47" s="418"/>
      <c r="GY47" s="418"/>
      <c r="GZ47" s="418"/>
      <c r="HA47" s="418"/>
      <c r="HB47" s="484"/>
      <c r="HX47" s="418"/>
      <c r="HY47" s="418"/>
      <c r="HZ47" s="418"/>
      <c r="IA47" s="418"/>
      <c r="IB47" s="418"/>
      <c r="IC47" s="418"/>
      <c r="ID47" s="418"/>
      <c r="IE47" s="418"/>
      <c r="IF47" s="418"/>
      <c r="IG47" s="418"/>
      <c r="IH47" s="418"/>
      <c r="II47" s="418"/>
      <c r="IJ47" s="418"/>
      <c r="IK47" s="418"/>
      <c r="IL47" s="418"/>
      <c r="IM47" s="418"/>
      <c r="IN47" s="418"/>
      <c r="IO47" s="418"/>
      <c r="IP47" s="418"/>
      <c r="IQ47" s="418"/>
      <c r="IR47" s="484"/>
      <c r="JN47" s="418"/>
      <c r="JO47" s="418"/>
      <c r="JP47" s="418"/>
      <c r="JQ47" s="418"/>
      <c r="JR47" s="418"/>
      <c r="JS47" s="418"/>
      <c r="JT47" s="418"/>
      <c r="JU47" s="418"/>
      <c r="JV47" s="418"/>
      <c r="JW47" s="418"/>
      <c r="JX47" s="418"/>
      <c r="JY47" s="418"/>
      <c r="JZ47" s="418"/>
      <c r="KA47" s="418"/>
      <c r="KB47" s="418"/>
      <c r="KC47" s="418"/>
      <c r="KD47" s="418"/>
      <c r="KE47" s="418"/>
      <c r="KF47" s="418"/>
      <c r="KG47" s="418"/>
      <c r="KH47" s="484"/>
      <c r="LD47" s="418"/>
      <c r="LE47" s="418"/>
      <c r="LF47" s="418"/>
      <c r="LG47" s="418"/>
      <c r="LH47" s="418"/>
      <c r="LI47" s="418"/>
      <c r="LJ47" s="418"/>
      <c r="LK47" s="418"/>
      <c r="LL47" s="418"/>
      <c r="LM47" s="418"/>
      <c r="LN47" s="418"/>
      <c r="LO47" s="418"/>
      <c r="LP47" s="418"/>
      <c r="LQ47" s="418"/>
      <c r="LR47" s="418"/>
      <c r="LS47" s="418"/>
      <c r="LT47" s="418"/>
      <c r="LU47" s="418"/>
      <c r="LV47" s="418"/>
      <c r="LW47" s="418"/>
      <c r="LX47" s="484"/>
      <c r="MT47" s="301"/>
    </row>
    <row r="48" spans="1:377" ht="24" customHeight="1">
      <c r="U48" s="321"/>
      <c r="V48" s="484"/>
      <c r="W48" s="484"/>
      <c r="X48" s="484"/>
      <c r="Y48" s="484"/>
      <c r="Z48" s="484"/>
      <c r="AA48" s="484"/>
      <c r="AB48" s="484"/>
      <c r="AC48" s="484"/>
      <c r="AD48" s="484"/>
      <c r="AE48" s="484"/>
      <c r="AF48" s="484"/>
      <c r="AG48" s="484"/>
      <c r="AH48" s="484"/>
      <c r="AI48" s="484"/>
      <c r="AJ48" s="484"/>
      <c r="AK48" s="484"/>
      <c r="AL48" s="484"/>
      <c r="AM48" s="484"/>
      <c r="AN48" s="484"/>
      <c r="AO48" s="484"/>
      <c r="AP48" s="484"/>
      <c r="AQ48" s="321"/>
      <c r="AR48" s="321"/>
      <c r="BL48" s="418"/>
      <c r="BM48" s="418"/>
      <c r="BN48" s="418"/>
      <c r="BO48" s="418"/>
      <c r="BP48" s="418"/>
      <c r="BQ48" s="418"/>
      <c r="BR48" s="418"/>
      <c r="BS48" s="418"/>
      <c r="BT48" s="418"/>
      <c r="BU48" s="418"/>
      <c r="BV48" s="418"/>
      <c r="BW48" s="418"/>
      <c r="BX48" s="418"/>
      <c r="BY48" s="418"/>
      <c r="BZ48" s="418"/>
      <c r="CA48" s="418"/>
      <c r="CB48" s="418"/>
      <c r="CC48" s="418"/>
      <c r="CD48" s="418"/>
      <c r="CE48" s="418"/>
      <c r="CF48" s="484"/>
      <c r="DB48" s="418"/>
      <c r="DC48" s="418"/>
      <c r="DD48" s="418"/>
      <c r="DE48" s="418"/>
      <c r="DF48" s="418"/>
      <c r="DG48" s="418"/>
      <c r="DH48" s="418"/>
      <c r="DI48" s="418"/>
      <c r="DJ48" s="418"/>
      <c r="DK48" s="418"/>
      <c r="DL48" s="418"/>
      <c r="DM48" s="418"/>
      <c r="DN48" s="418"/>
      <c r="DO48" s="418"/>
      <c r="DP48" s="418"/>
      <c r="DQ48" s="418"/>
      <c r="DR48" s="418"/>
      <c r="DS48" s="418"/>
      <c r="DT48" s="418"/>
      <c r="DU48" s="418"/>
      <c r="DV48" s="484"/>
      <c r="ER48" s="418"/>
      <c r="ES48" s="418"/>
      <c r="ET48" s="418"/>
      <c r="EU48" s="418"/>
      <c r="EV48" s="418"/>
      <c r="EW48" s="418"/>
      <c r="EX48" s="418"/>
      <c r="EY48" s="418"/>
      <c r="EZ48" s="418"/>
      <c r="FA48" s="418"/>
      <c r="FB48" s="418"/>
      <c r="FC48" s="418"/>
      <c r="FD48" s="418"/>
      <c r="FE48" s="418"/>
      <c r="FF48" s="418"/>
      <c r="FG48" s="418"/>
      <c r="FH48" s="418"/>
      <c r="FI48" s="418"/>
      <c r="FJ48" s="418"/>
      <c r="FK48" s="418"/>
      <c r="FL48" s="484"/>
      <c r="GH48" s="418"/>
      <c r="GI48" s="418"/>
      <c r="GJ48" s="418"/>
      <c r="GK48" s="418"/>
      <c r="GL48" s="418"/>
      <c r="GM48" s="418"/>
      <c r="GN48" s="418"/>
      <c r="GO48" s="418"/>
      <c r="GP48" s="418"/>
      <c r="GQ48" s="418"/>
      <c r="GR48" s="418"/>
      <c r="GS48" s="418"/>
      <c r="GT48" s="418"/>
      <c r="GU48" s="418"/>
      <c r="GV48" s="418"/>
      <c r="GW48" s="418"/>
      <c r="GX48" s="418"/>
      <c r="GY48" s="418"/>
      <c r="GZ48" s="418"/>
      <c r="HA48" s="418"/>
      <c r="HB48" s="484"/>
      <c r="HX48" s="418"/>
      <c r="HY48" s="418"/>
      <c r="HZ48" s="418"/>
      <c r="IA48" s="418"/>
      <c r="IB48" s="418"/>
      <c r="IC48" s="418"/>
      <c r="ID48" s="418"/>
      <c r="IE48" s="418"/>
      <c r="IF48" s="418"/>
      <c r="IG48" s="418"/>
      <c r="IH48" s="418"/>
      <c r="II48" s="418"/>
      <c r="IJ48" s="418"/>
      <c r="IK48" s="418"/>
      <c r="IL48" s="418"/>
      <c r="IM48" s="418"/>
      <c r="IN48" s="418"/>
      <c r="IO48" s="418"/>
      <c r="IP48" s="418"/>
      <c r="IQ48" s="418"/>
      <c r="IR48" s="484"/>
      <c r="JN48" s="418"/>
      <c r="JO48" s="418"/>
      <c r="JP48" s="418"/>
      <c r="JQ48" s="418"/>
      <c r="JR48" s="418"/>
      <c r="JS48" s="418"/>
      <c r="JT48" s="418"/>
      <c r="JU48" s="418"/>
      <c r="JV48" s="418"/>
      <c r="JW48" s="418"/>
      <c r="JX48" s="418"/>
      <c r="JY48" s="418"/>
      <c r="JZ48" s="418"/>
      <c r="KA48" s="418"/>
      <c r="KB48" s="418"/>
      <c r="KC48" s="418"/>
      <c r="KD48" s="418"/>
      <c r="KE48" s="418"/>
      <c r="KF48" s="418"/>
      <c r="KG48" s="418"/>
      <c r="KH48" s="484"/>
      <c r="LD48" s="418"/>
      <c r="LE48" s="418"/>
      <c r="LF48" s="418"/>
      <c r="LG48" s="418"/>
      <c r="LH48" s="418"/>
      <c r="LI48" s="418"/>
      <c r="LJ48" s="418"/>
      <c r="LK48" s="418"/>
      <c r="LL48" s="418"/>
      <c r="LM48" s="418"/>
      <c r="LN48" s="418"/>
      <c r="LO48" s="418"/>
      <c r="LP48" s="418"/>
      <c r="LQ48" s="418"/>
      <c r="LR48" s="418"/>
      <c r="LS48" s="418"/>
      <c r="LT48" s="418"/>
      <c r="LU48" s="418"/>
      <c r="LV48" s="418"/>
      <c r="LW48" s="418"/>
      <c r="LX48" s="484"/>
      <c r="MT48" s="301"/>
    </row>
    <row r="49" spans="21:358" ht="27" customHeight="1">
      <c r="U49" s="321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92"/>
      <c r="AO49" s="492"/>
      <c r="AP49" s="492"/>
      <c r="AQ49" s="321"/>
      <c r="AR49" s="321"/>
      <c r="BL49" s="418"/>
      <c r="BM49" s="418"/>
      <c r="BN49" s="418"/>
      <c r="BO49" s="418"/>
      <c r="BP49" s="418"/>
      <c r="BQ49" s="418"/>
      <c r="BR49" s="418"/>
      <c r="BS49" s="418"/>
      <c r="BT49" s="418"/>
      <c r="BU49" s="418"/>
      <c r="BV49" s="418"/>
      <c r="BW49" s="418"/>
      <c r="BX49" s="418"/>
      <c r="BY49" s="418"/>
      <c r="BZ49" s="418"/>
      <c r="CA49" s="418"/>
      <c r="CB49" s="418"/>
      <c r="CC49" s="418"/>
      <c r="CD49" s="418"/>
      <c r="CE49" s="418"/>
      <c r="CF49" s="484"/>
      <c r="DB49" s="484"/>
      <c r="DC49" s="484"/>
      <c r="DD49" s="484"/>
      <c r="DE49" s="484"/>
      <c r="DF49" s="484"/>
      <c r="DG49" s="484"/>
      <c r="DH49" s="484"/>
      <c r="DI49" s="484"/>
      <c r="DJ49" s="484"/>
      <c r="DK49" s="484"/>
      <c r="DL49" s="484"/>
      <c r="DM49" s="484"/>
      <c r="DN49" s="484"/>
      <c r="DO49" s="484"/>
      <c r="DP49" s="484"/>
      <c r="DQ49" s="484"/>
      <c r="DR49" s="484"/>
      <c r="DS49" s="484"/>
      <c r="DT49" s="484"/>
      <c r="DU49" s="484"/>
      <c r="DV49" s="484"/>
      <c r="ER49" s="418"/>
      <c r="ES49" s="418"/>
      <c r="ET49" s="418"/>
      <c r="EU49" s="418"/>
      <c r="EV49" s="418"/>
      <c r="EW49" s="418"/>
      <c r="EX49" s="418"/>
      <c r="EY49" s="418"/>
      <c r="EZ49" s="418"/>
      <c r="FA49" s="418"/>
      <c r="FB49" s="418"/>
      <c r="FC49" s="418"/>
      <c r="FD49" s="418"/>
      <c r="FE49" s="418"/>
      <c r="FF49" s="418"/>
      <c r="FG49" s="418"/>
      <c r="FH49" s="418"/>
      <c r="FI49" s="418"/>
      <c r="FJ49" s="418"/>
      <c r="FK49" s="418"/>
      <c r="FL49" s="484"/>
      <c r="GH49" s="484"/>
      <c r="GI49" s="484"/>
      <c r="GJ49" s="484"/>
      <c r="GK49" s="484"/>
      <c r="GL49" s="484"/>
      <c r="GM49" s="484"/>
      <c r="GN49" s="484"/>
      <c r="GO49" s="484"/>
      <c r="GP49" s="484"/>
      <c r="GQ49" s="484"/>
      <c r="GR49" s="484"/>
      <c r="GS49" s="484"/>
      <c r="GT49" s="484"/>
      <c r="GU49" s="484"/>
      <c r="GV49" s="484"/>
      <c r="GW49" s="484"/>
      <c r="GX49" s="484"/>
      <c r="GY49" s="484"/>
      <c r="GZ49" s="484"/>
      <c r="HA49" s="484"/>
      <c r="HB49" s="484"/>
      <c r="HX49" s="418"/>
      <c r="HY49" s="418"/>
      <c r="HZ49" s="418"/>
      <c r="IA49" s="418"/>
      <c r="IB49" s="418"/>
      <c r="IC49" s="418"/>
      <c r="ID49" s="418"/>
      <c r="IE49" s="418"/>
      <c r="IF49" s="418"/>
      <c r="IG49" s="418"/>
      <c r="IH49" s="418"/>
      <c r="II49" s="418"/>
      <c r="IJ49" s="418"/>
      <c r="IK49" s="418"/>
      <c r="IL49" s="418"/>
      <c r="IM49" s="418"/>
      <c r="IN49" s="418"/>
      <c r="IO49" s="418"/>
      <c r="IP49" s="418"/>
      <c r="IQ49" s="418"/>
      <c r="IR49" s="484"/>
      <c r="JN49" s="484"/>
      <c r="JO49" s="484"/>
      <c r="JP49" s="484"/>
      <c r="JQ49" s="484"/>
      <c r="JR49" s="484"/>
      <c r="JS49" s="484"/>
      <c r="JT49" s="484"/>
      <c r="JU49" s="484"/>
      <c r="JV49" s="484"/>
      <c r="JW49" s="484"/>
      <c r="JX49" s="484"/>
      <c r="JY49" s="484"/>
      <c r="JZ49" s="484"/>
      <c r="KA49" s="484"/>
      <c r="KB49" s="484"/>
      <c r="KC49" s="484"/>
      <c r="KD49" s="484"/>
      <c r="KE49" s="484"/>
      <c r="KF49" s="484"/>
      <c r="KG49" s="484"/>
      <c r="KH49" s="484"/>
      <c r="LD49" s="484"/>
      <c r="LE49" s="484"/>
      <c r="LF49" s="484"/>
      <c r="LG49" s="484"/>
      <c r="LH49" s="484"/>
      <c r="LI49" s="484"/>
      <c r="LJ49" s="484"/>
      <c r="LK49" s="484"/>
      <c r="LL49" s="484"/>
      <c r="LM49" s="484"/>
      <c r="LN49" s="484"/>
      <c r="LO49" s="484"/>
      <c r="LP49" s="484"/>
      <c r="LQ49" s="484"/>
      <c r="LR49" s="484"/>
      <c r="LS49" s="484"/>
      <c r="LT49" s="484"/>
      <c r="LU49" s="484"/>
      <c r="LV49" s="484"/>
      <c r="LW49" s="484"/>
      <c r="LX49" s="484"/>
      <c r="MT49" s="301"/>
    </row>
    <row r="50" spans="21:358" ht="24.75" customHeight="1">
      <c r="U50" s="321"/>
      <c r="V50" s="484"/>
      <c r="W50" s="484"/>
      <c r="X50" s="484"/>
      <c r="Y50" s="484"/>
      <c r="Z50" s="484"/>
      <c r="AA50" s="484"/>
      <c r="AB50" s="484"/>
      <c r="AC50" s="484"/>
      <c r="AD50" s="484"/>
      <c r="AE50" s="484"/>
      <c r="AF50" s="484"/>
      <c r="AG50" s="484"/>
      <c r="AH50" s="484"/>
      <c r="AI50" s="484"/>
      <c r="AJ50" s="484"/>
      <c r="AK50" s="484"/>
      <c r="AL50" s="484"/>
      <c r="AM50" s="484"/>
      <c r="AN50" s="484"/>
      <c r="AO50" s="484"/>
      <c r="AP50" s="484"/>
      <c r="AQ50" s="321"/>
      <c r="AR50" s="321"/>
      <c r="BL50" s="492"/>
      <c r="BM50" s="492"/>
      <c r="BN50" s="492"/>
      <c r="BO50" s="492"/>
      <c r="BP50" s="492"/>
      <c r="BQ50" s="492"/>
      <c r="BR50" s="492"/>
      <c r="BS50" s="492"/>
      <c r="BT50" s="492"/>
      <c r="BU50" s="492"/>
      <c r="BV50" s="492"/>
      <c r="BW50" s="492"/>
      <c r="BX50" s="492"/>
      <c r="BY50" s="492"/>
      <c r="BZ50" s="492"/>
      <c r="CA50" s="492"/>
      <c r="CB50" s="492"/>
      <c r="CC50" s="492"/>
      <c r="CD50" s="492"/>
      <c r="CE50" s="492"/>
      <c r="CF50" s="492"/>
      <c r="DB50" s="492"/>
      <c r="DC50" s="492"/>
      <c r="DD50" s="492"/>
      <c r="DE50" s="492"/>
      <c r="DF50" s="492"/>
      <c r="DG50" s="492"/>
      <c r="DH50" s="492"/>
      <c r="DI50" s="492"/>
      <c r="DJ50" s="492"/>
      <c r="DK50" s="492"/>
      <c r="DL50" s="492"/>
      <c r="DM50" s="492"/>
      <c r="DN50" s="492"/>
      <c r="DO50" s="492"/>
      <c r="DP50" s="492"/>
      <c r="DQ50" s="492"/>
      <c r="DR50" s="492"/>
      <c r="DS50" s="492"/>
      <c r="DT50" s="492"/>
      <c r="DU50" s="492"/>
      <c r="DV50" s="492"/>
      <c r="ER50" s="492"/>
      <c r="ES50" s="492"/>
      <c r="ET50" s="492"/>
      <c r="EU50" s="492"/>
      <c r="EV50" s="492"/>
      <c r="EW50" s="492"/>
      <c r="EX50" s="492"/>
      <c r="EY50" s="492"/>
      <c r="EZ50" s="492"/>
      <c r="FA50" s="492"/>
      <c r="FB50" s="492"/>
      <c r="FC50" s="492"/>
      <c r="FD50" s="492"/>
      <c r="FE50" s="492"/>
      <c r="FF50" s="492"/>
      <c r="FG50" s="492"/>
      <c r="FH50" s="492"/>
      <c r="FI50" s="492"/>
      <c r="FJ50" s="492"/>
      <c r="FK50" s="492"/>
      <c r="FL50" s="492"/>
      <c r="GH50" s="492"/>
      <c r="GI50" s="492"/>
      <c r="GJ50" s="492"/>
      <c r="GK50" s="492"/>
      <c r="GL50" s="492"/>
      <c r="GM50" s="492"/>
      <c r="GN50" s="492"/>
      <c r="GO50" s="492"/>
      <c r="GP50" s="492"/>
      <c r="GQ50" s="492"/>
      <c r="GR50" s="492"/>
      <c r="GS50" s="492"/>
      <c r="GT50" s="492"/>
      <c r="GU50" s="492"/>
      <c r="GV50" s="492"/>
      <c r="GW50" s="492"/>
      <c r="GX50" s="492"/>
      <c r="GY50" s="492"/>
      <c r="GZ50" s="492"/>
      <c r="HA50" s="492"/>
      <c r="HB50" s="492"/>
      <c r="HX50" s="492"/>
      <c r="HY50" s="492"/>
      <c r="HZ50" s="492"/>
      <c r="IA50" s="492"/>
      <c r="IB50" s="492"/>
      <c r="IC50" s="492"/>
      <c r="ID50" s="492"/>
      <c r="IE50" s="492"/>
      <c r="IF50" s="492"/>
      <c r="IG50" s="492"/>
      <c r="IH50" s="492"/>
      <c r="II50" s="492"/>
      <c r="IJ50" s="492"/>
      <c r="IK50" s="492"/>
      <c r="IL50" s="492"/>
      <c r="IM50" s="492"/>
      <c r="IN50" s="492"/>
      <c r="IO50" s="492"/>
      <c r="IP50" s="492"/>
      <c r="IQ50" s="492"/>
      <c r="IR50" s="492"/>
      <c r="JN50" s="492"/>
      <c r="JO50" s="492"/>
      <c r="JP50" s="492"/>
      <c r="JQ50" s="492"/>
      <c r="JR50" s="492"/>
      <c r="JS50" s="492"/>
      <c r="JT50" s="492"/>
      <c r="JU50" s="492"/>
      <c r="JV50" s="492"/>
      <c r="JW50" s="492"/>
      <c r="JX50" s="492"/>
      <c r="JY50" s="492"/>
      <c r="JZ50" s="492"/>
      <c r="KA50" s="492"/>
      <c r="KB50" s="492"/>
      <c r="KC50" s="492"/>
      <c r="KD50" s="492"/>
      <c r="KE50" s="492"/>
      <c r="KF50" s="492"/>
      <c r="KG50" s="492"/>
      <c r="KH50" s="492"/>
      <c r="LD50" s="492"/>
      <c r="LE50" s="492"/>
      <c r="LF50" s="492"/>
      <c r="LG50" s="492"/>
      <c r="LH50" s="492"/>
      <c r="LI50" s="492"/>
      <c r="LJ50" s="492"/>
      <c r="LK50" s="492"/>
      <c r="LL50" s="492"/>
      <c r="LM50" s="492"/>
      <c r="LN50" s="492"/>
      <c r="LO50" s="492"/>
      <c r="LP50" s="492"/>
      <c r="LQ50" s="492"/>
      <c r="LR50" s="492"/>
      <c r="LS50" s="492"/>
      <c r="LT50" s="492"/>
      <c r="LU50" s="492"/>
      <c r="LV50" s="492"/>
      <c r="LW50" s="492"/>
      <c r="LX50" s="492"/>
      <c r="MT50" s="492"/>
    </row>
    <row r="51" spans="21:358" ht="24.75" customHeight="1">
      <c r="U51" s="321"/>
      <c r="V51" s="484"/>
      <c r="W51" s="484"/>
      <c r="X51" s="484"/>
      <c r="Y51" s="484"/>
      <c r="Z51" s="484"/>
      <c r="AA51" s="484"/>
      <c r="AB51" s="484"/>
      <c r="AC51" s="484"/>
      <c r="AD51" s="484"/>
      <c r="AE51" s="484"/>
      <c r="AF51" s="484"/>
      <c r="AG51" s="484"/>
      <c r="AH51" s="484"/>
      <c r="AI51" s="484"/>
      <c r="AJ51" s="484"/>
      <c r="AK51" s="484"/>
      <c r="AL51" s="484"/>
      <c r="AM51" s="484"/>
      <c r="AN51" s="484"/>
      <c r="AO51" s="484"/>
      <c r="AP51" s="484"/>
      <c r="AQ51" s="321"/>
      <c r="AR51" s="321"/>
      <c r="BL51" s="484"/>
      <c r="BM51" s="484"/>
      <c r="BN51" s="484"/>
      <c r="BO51" s="484"/>
      <c r="BP51" s="484"/>
      <c r="BQ51" s="484"/>
      <c r="BR51" s="484"/>
      <c r="BS51" s="484"/>
      <c r="BT51" s="484"/>
      <c r="BU51" s="484"/>
      <c r="BV51" s="484"/>
      <c r="BW51" s="484"/>
      <c r="BX51" s="484"/>
      <c r="BY51" s="484"/>
      <c r="BZ51" s="484"/>
      <c r="CA51" s="484"/>
      <c r="CB51" s="484"/>
      <c r="CC51" s="484"/>
      <c r="CD51" s="484"/>
      <c r="CE51" s="484"/>
      <c r="CF51" s="484"/>
      <c r="DB51" s="484"/>
      <c r="DC51" s="484"/>
      <c r="DD51" s="484"/>
      <c r="DE51" s="484"/>
      <c r="DF51" s="484"/>
      <c r="DG51" s="484"/>
      <c r="DH51" s="484"/>
      <c r="DI51" s="484"/>
      <c r="DJ51" s="484"/>
      <c r="DK51" s="484"/>
      <c r="DL51" s="484"/>
      <c r="DM51" s="484"/>
      <c r="DN51" s="484"/>
      <c r="DO51" s="484"/>
      <c r="DP51" s="484"/>
      <c r="DQ51" s="484"/>
      <c r="DR51" s="484"/>
      <c r="DS51" s="484"/>
      <c r="DT51" s="484"/>
      <c r="DU51" s="484"/>
      <c r="DV51" s="484"/>
      <c r="ER51" s="484"/>
      <c r="ES51" s="484"/>
      <c r="ET51" s="484"/>
      <c r="EU51" s="484"/>
      <c r="EV51" s="484"/>
      <c r="EW51" s="484"/>
      <c r="EX51" s="484"/>
      <c r="EY51" s="484"/>
      <c r="EZ51" s="484"/>
      <c r="FA51" s="484"/>
      <c r="FB51" s="484"/>
      <c r="FC51" s="484"/>
      <c r="FD51" s="484"/>
      <c r="FE51" s="484"/>
      <c r="FF51" s="484"/>
      <c r="FG51" s="484"/>
      <c r="FH51" s="484"/>
      <c r="FI51" s="484"/>
      <c r="FJ51" s="484"/>
      <c r="FK51" s="484"/>
      <c r="FL51" s="484"/>
      <c r="GH51" s="484"/>
      <c r="GI51" s="484"/>
      <c r="GJ51" s="484"/>
      <c r="GK51" s="484"/>
      <c r="GL51" s="484"/>
      <c r="GM51" s="484"/>
      <c r="GN51" s="484"/>
      <c r="GO51" s="484"/>
      <c r="GP51" s="484"/>
      <c r="GQ51" s="484"/>
      <c r="GR51" s="484"/>
      <c r="GS51" s="484"/>
      <c r="GT51" s="484"/>
      <c r="GU51" s="484"/>
      <c r="GV51" s="484"/>
      <c r="GW51" s="484"/>
      <c r="GX51" s="484"/>
      <c r="GY51" s="484"/>
      <c r="GZ51" s="484"/>
      <c r="HA51" s="484"/>
      <c r="HB51" s="484"/>
      <c r="HX51" s="484"/>
      <c r="HY51" s="484"/>
      <c r="HZ51" s="484"/>
      <c r="IA51" s="484"/>
      <c r="IB51" s="484"/>
      <c r="IC51" s="484"/>
      <c r="ID51" s="484"/>
      <c r="IE51" s="484"/>
      <c r="IF51" s="484"/>
      <c r="IG51" s="484"/>
      <c r="IH51" s="484"/>
      <c r="II51" s="484"/>
      <c r="IJ51" s="484"/>
      <c r="IK51" s="484"/>
      <c r="IL51" s="484"/>
      <c r="IM51" s="484"/>
      <c r="IN51" s="484"/>
      <c r="IO51" s="484"/>
      <c r="IP51" s="484"/>
      <c r="IQ51" s="484"/>
      <c r="IR51" s="484"/>
      <c r="JN51" s="484"/>
      <c r="JO51" s="484"/>
      <c r="JP51" s="484"/>
      <c r="JQ51" s="484"/>
      <c r="JR51" s="484"/>
      <c r="JS51" s="484"/>
      <c r="JT51" s="484"/>
      <c r="JU51" s="484"/>
      <c r="JV51" s="484"/>
      <c r="JW51" s="484"/>
      <c r="JX51" s="484"/>
      <c r="JY51" s="484"/>
      <c r="JZ51" s="484"/>
      <c r="KA51" s="484"/>
      <c r="KB51" s="484"/>
      <c r="KC51" s="484"/>
      <c r="KD51" s="484"/>
      <c r="KE51" s="484"/>
      <c r="KF51" s="484"/>
      <c r="KG51" s="484"/>
      <c r="KH51" s="484"/>
      <c r="LD51" s="484"/>
      <c r="LE51" s="484"/>
      <c r="LF51" s="484"/>
      <c r="LG51" s="484"/>
      <c r="LH51" s="484"/>
      <c r="LI51" s="484"/>
      <c r="LJ51" s="484"/>
      <c r="LK51" s="484"/>
      <c r="LL51" s="484"/>
      <c r="LM51" s="484"/>
      <c r="LN51" s="484"/>
      <c r="LO51" s="484"/>
      <c r="LP51" s="484"/>
      <c r="LQ51" s="484"/>
      <c r="LR51" s="484"/>
      <c r="LS51" s="484"/>
      <c r="LT51" s="484"/>
      <c r="LU51" s="484"/>
      <c r="LV51" s="484"/>
      <c r="LW51" s="484"/>
      <c r="LX51" s="484"/>
      <c r="MT51" s="484"/>
    </row>
    <row r="52" spans="21:358" ht="24.75" customHeight="1">
      <c r="U52" s="321"/>
      <c r="V52" s="484"/>
      <c r="W52" s="484"/>
      <c r="X52" s="484"/>
      <c r="Y52" s="484"/>
      <c r="Z52" s="484"/>
      <c r="AA52" s="484"/>
      <c r="AB52" s="484"/>
      <c r="AC52" s="484"/>
      <c r="AD52" s="484"/>
      <c r="AE52" s="484"/>
      <c r="AF52" s="484"/>
      <c r="AG52" s="484"/>
      <c r="AH52" s="484"/>
      <c r="AI52" s="484"/>
      <c r="AJ52" s="484"/>
      <c r="AK52" s="484"/>
      <c r="AL52" s="484"/>
      <c r="AM52" s="484"/>
      <c r="AN52" s="484"/>
      <c r="AO52" s="484"/>
      <c r="AP52" s="484"/>
      <c r="AQ52" s="321"/>
      <c r="AR52" s="321"/>
      <c r="BL52" s="484"/>
      <c r="BM52" s="484"/>
      <c r="BN52" s="484"/>
      <c r="BO52" s="484"/>
      <c r="BP52" s="484"/>
      <c r="BQ52" s="484"/>
      <c r="BR52" s="484"/>
      <c r="BS52" s="484"/>
      <c r="BT52" s="484"/>
      <c r="BU52" s="484"/>
      <c r="BV52" s="484"/>
      <c r="BW52" s="484"/>
      <c r="BX52" s="484"/>
      <c r="BY52" s="484"/>
      <c r="BZ52" s="484"/>
      <c r="CA52" s="484"/>
      <c r="CB52" s="484"/>
      <c r="CC52" s="484"/>
      <c r="CD52" s="484"/>
      <c r="CE52" s="484"/>
      <c r="CF52" s="484"/>
      <c r="DB52" s="484"/>
      <c r="DC52" s="484"/>
      <c r="DD52" s="484"/>
      <c r="DE52" s="484"/>
      <c r="DF52" s="484"/>
      <c r="DG52" s="484"/>
      <c r="DH52" s="484"/>
      <c r="DI52" s="484"/>
      <c r="DJ52" s="484"/>
      <c r="DK52" s="484"/>
      <c r="DL52" s="484"/>
      <c r="DM52" s="484"/>
      <c r="DN52" s="484"/>
      <c r="DO52" s="484"/>
      <c r="DP52" s="484"/>
      <c r="DQ52" s="484"/>
      <c r="DR52" s="484"/>
      <c r="DS52" s="484"/>
      <c r="DT52" s="484"/>
      <c r="DU52" s="484"/>
      <c r="DV52" s="484"/>
      <c r="ER52" s="484"/>
      <c r="ES52" s="484"/>
      <c r="ET52" s="484"/>
      <c r="EU52" s="484"/>
      <c r="EV52" s="484"/>
      <c r="EW52" s="484"/>
      <c r="EX52" s="484"/>
      <c r="EY52" s="484"/>
      <c r="EZ52" s="484"/>
      <c r="FA52" s="484"/>
      <c r="FB52" s="484"/>
      <c r="FC52" s="484"/>
      <c r="FD52" s="484"/>
      <c r="FE52" s="484"/>
      <c r="FF52" s="484"/>
      <c r="FG52" s="484"/>
      <c r="FH52" s="484"/>
      <c r="FI52" s="484"/>
      <c r="FJ52" s="484"/>
      <c r="FK52" s="484"/>
      <c r="FL52" s="484"/>
      <c r="GH52" s="484"/>
      <c r="GI52" s="484"/>
      <c r="GJ52" s="484"/>
      <c r="GK52" s="484"/>
      <c r="GL52" s="484"/>
      <c r="GM52" s="484"/>
      <c r="GN52" s="484"/>
      <c r="GO52" s="484"/>
      <c r="GP52" s="484"/>
      <c r="GQ52" s="484"/>
      <c r="GR52" s="484"/>
      <c r="GS52" s="484"/>
      <c r="GT52" s="484"/>
      <c r="GU52" s="484"/>
      <c r="GV52" s="484"/>
      <c r="GW52" s="484"/>
      <c r="GX52" s="484"/>
      <c r="GY52" s="484"/>
      <c r="GZ52" s="484"/>
      <c r="HA52" s="484"/>
      <c r="HB52" s="484"/>
      <c r="HX52" s="484"/>
      <c r="HY52" s="484"/>
      <c r="HZ52" s="484"/>
      <c r="IA52" s="484"/>
      <c r="IB52" s="484"/>
      <c r="IC52" s="484"/>
      <c r="ID52" s="484"/>
      <c r="IE52" s="484"/>
      <c r="IF52" s="484"/>
      <c r="IG52" s="484"/>
      <c r="IH52" s="484"/>
      <c r="II52" s="484"/>
      <c r="IJ52" s="484"/>
      <c r="IK52" s="484"/>
      <c r="IL52" s="484"/>
      <c r="IM52" s="484"/>
      <c r="IN52" s="484"/>
      <c r="IO52" s="484"/>
      <c r="IP52" s="484"/>
      <c r="IQ52" s="484"/>
      <c r="IR52" s="484"/>
      <c r="JN52" s="484"/>
      <c r="JO52" s="484"/>
      <c r="JP52" s="484"/>
      <c r="JQ52" s="484"/>
      <c r="JR52" s="484"/>
      <c r="JS52" s="484"/>
      <c r="JT52" s="484"/>
      <c r="JU52" s="484"/>
      <c r="JV52" s="484"/>
      <c r="JW52" s="484"/>
      <c r="JX52" s="484"/>
      <c r="JY52" s="484"/>
      <c r="JZ52" s="484"/>
      <c r="KA52" s="484"/>
      <c r="KB52" s="484"/>
      <c r="KC52" s="484"/>
      <c r="KD52" s="484"/>
      <c r="KE52" s="484"/>
      <c r="KF52" s="484"/>
      <c r="KG52" s="484"/>
      <c r="KH52" s="484"/>
      <c r="LD52" s="484"/>
      <c r="LE52" s="484"/>
      <c r="LF52" s="484"/>
      <c r="LG52" s="484"/>
      <c r="LH52" s="484"/>
      <c r="LI52" s="484"/>
      <c r="LJ52" s="484"/>
      <c r="LK52" s="484"/>
      <c r="LL52" s="484"/>
      <c r="LM52" s="484"/>
      <c r="LN52" s="484"/>
      <c r="LO52" s="484"/>
      <c r="LP52" s="484"/>
      <c r="LQ52" s="484"/>
      <c r="LR52" s="484"/>
      <c r="LS52" s="484"/>
      <c r="LT52" s="484"/>
      <c r="LU52" s="484"/>
      <c r="LV52" s="484"/>
      <c r="LW52" s="484"/>
      <c r="LX52" s="484"/>
      <c r="MT52" s="484"/>
    </row>
    <row r="53" spans="21:358" ht="24.75" customHeight="1">
      <c r="U53" s="321"/>
      <c r="V53" s="484"/>
      <c r="W53" s="484"/>
      <c r="X53" s="484"/>
      <c r="Y53" s="484"/>
      <c r="Z53" s="484"/>
      <c r="AA53" s="484"/>
      <c r="AB53" s="484"/>
      <c r="AC53" s="484"/>
      <c r="AD53" s="484"/>
      <c r="AE53" s="484"/>
      <c r="AF53" s="484"/>
      <c r="AG53" s="484"/>
      <c r="AH53" s="484"/>
      <c r="AI53" s="484"/>
      <c r="AJ53" s="484"/>
      <c r="AK53" s="484"/>
      <c r="AL53" s="484"/>
      <c r="AM53" s="484"/>
      <c r="AN53" s="484"/>
      <c r="AO53" s="484"/>
      <c r="AP53" s="484"/>
      <c r="AQ53" s="321"/>
      <c r="AR53" s="321"/>
      <c r="BL53" s="484"/>
      <c r="BM53" s="484"/>
      <c r="BN53" s="484"/>
      <c r="BO53" s="484"/>
      <c r="BP53" s="484"/>
      <c r="BQ53" s="484"/>
      <c r="BR53" s="484"/>
      <c r="BS53" s="484"/>
      <c r="BT53" s="484"/>
      <c r="BU53" s="484"/>
      <c r="BV53" s="484"/>
      <c r="BW53" s="484"/>
      <c r="BX53" s="484"/>
      <c r="BY53" s="484"/>
      <c r="BZ53" s="484"/>
      <c r="CA53" s="484"/>
      <c r="CB53" s="484"/>
      <c r="CC53" s="484"/>
      <c r="CD53" s="484"/>
      <c r="CE53" s="484"/>
      <c r="CF53" s="484"/>
      <c r="DB53" s="484"/>
      <c r="DC53" s="484"/>
      <c r="DD53" s="484"/>
      <c r="DE53" s="484"/>
      <c r="DF53" s="484"/>
      <c r="DG53" s="484"/>
      <c r="DH53" s="484"/>
      <c r="DI53" s="484"/>
      <c r="DJ53" s="484"/>
      <c r="DK53" s="484"/>
      <c r="DL53" s="484"/>
      <c r="DM53" s="484"/>
      <c r="DN53" s="484"/>
      <c r="DO53" s="484"/>
      <c r="DP53" s="484"/>
      <c r="DQ53" s="484"/>
      <c r="DR53" s="484"/>
      <c r="DS53" s="484"/>
      <c r="DT53" s="484"/>
      <c r="DU53" s="484"/>
      <c r="DV53" s="484"/>
      <c r="ER53" s="484"/>
      <c r="ES53" s="484"/>
      <c r="ET53" s="484"/>
      <c r="EU53" s="484"/>
      <c r="EV53" s="484"/>
      <c r="EW53" s="484"/>
      <c r="EX53" s="484"/>
      <c r="EY53" s="484"/>
      <c r="EZ53" s="484"/>
      <c r="FA53" s="484"/>
      <c r="FB53" s="484"/>
      <c r="FC53" s="484"/>
      <c r="FD53" s="484"/>
      <c r="FE53" s="484"/>
      <c r="FF53" s="484"/>
      <c r="FG53" s="484"/>
      <c r="FH53" s="484"/>
      <c r="FI53" s="484"/>
      <c r="FJ53" s="484"/>
      <c r="FK53" s="484"/>
      <c r="FL53" s="484"/>
      <c r="GH53" s="484"/>
      <c r="GI53" s="484"/>
      <c r="GJ53" s="484"/>
      <c r="GK53" s="484"/>
      <c r="GL53" s="484"/>
      <c r="GM53" s="484"/>
      <c r="GN53" s="484"/>
      <c r="GO53" s="484"/>
      <c r="GP53" s="484"/>
      <c r="GQ53" s="484"/>
      <c r="GR53" s="484"/>
      <c r="GS53" s="484"/>
      <c r="GT53" s="484"/>
      <c r="GU53" s="484"/>
      <c r="GV53" s="484"/>
      <c r="GW53" s="484"/>
      <c r="GX53" s="484"/>
      <c r="GY53" s="484"/>
      <c r="GZ53" s="484"/>
      <c r="HA53" s="484"/>
      <c r="HB53" s="484"/>
      <c r="HX53" s="418"/>
      <c r="HY53" s="418"/>
      <c r="HZ53" s="418"/>
      <c r="IA53" s="418"/>
      <c r="IB53" s="418"/>
      <c r="IC53" s="418"/>
      <c r="ID53" s="418"/>
      <c r="IE53" s="418"/>
      <c r="IF53" s="418"/>
      <c r="IG53" s="418"/>
      <c r="IH53" s="418"/>
      <c r="II53" s="418"/>
      <c r="IJ53" s="418"/>
      <c r="IK53" s="418"/>
      <c r="IL53" s="418"/>
      <c r="IM53" s="418"/>
      <c r="IN53" s="418"/>
      <c r="IO53" s="418"/>
      <c r="IP53" s="418"/>
      <c r="IQ53" s="418"/>
      <c r="IR53" s="484"/>
      <c r="JN53" s="484"/>
      <c r="JO53" s="484"/>
      <c r="JP53" s="484"/>
      <c r="JQ53" s="484"/>
      <c r="JR53" s="484"/>
      <c r="JS53" s="484"/>
      <c r="JT53" s="484"/>
      <c r="JU53" s="484"/>
      <c r="JV53" s="484"/>
      <c r="JW53" s="484"/>
      <c r="JX53" s="484"/>
      <c r="JY53" s="484"/>
      <c r="JZ53" s="484"/>
      <c r="KA53" s="484"/>
      <c r="KB53" s="484"/>
      <c r="KC53" s="484"/>
      <c r="KD53" s="484"/>
      <c r="KE53" s="484"/>
      <c r="KF53" s="484"/>
      <c r="KG53" s="484"/>
      <c r="KH53" s="484"/>
      <c r="LD53" s="484"/>
      <c r="LE53" s="484"/>
      <c r="LF53" s="484"/>
      <c r="LG53" s="484"/>
      <c r="LH53" s="484"/>
      <c r="LI53" s="484"/>
      <c r="LJ53" s="484"/>
      <c r="LK53" s="484"/>
      <c r="LL53" s="484"/>
      <c r="LM53" s="484"/>
      <c r="LN53" s="484"/>
      <c r="LO53" s="484"/>
      <c r="LP53" s="484"/>
      <c r="LQ53" s="484"/>
      <c r="LR53" s="484"/>
      <c r="LS53" s="484"/>
      <c r="LT53" s="484"/>
      <c r="LU53" s="484"/>
      <c r="LV53" s="484"/>
      <c r="LW53" s="484"/>
      <c r="LX53" s="484"/>
      <c r="MT53" s="484"/>
    </row>
    <row r="54" spans="21:358" ht="24.75" customHeight="1">
      <c r="U54" s="321"/>
      <c r="V54" s="484"/>
      <c r="W54" s="484"/>
      <c r="X54" s="484"/>
      <c r="Y54" s="484"/>
      <c r="Z54" s="484"/>
      <c r="AA54" s="484"/>
      <c r="AB54" s="484"/>
      <c r="AC54" s="484"/>
      <c r="AD54" s="484"/>
      <c r="AE54" s="484"/>
      <c r="AF54" s="484"/>
      <c r="AG54" s="484"/>
      <c r="AH54" s="484"/>
      <c r="AI54" s="484"/>
      <c r="AJ54" s="484"/>
      <c r="AK54" s="484"/>
      <c r="AL54" s="484"/>
      <c r="AM54" s="484"/>
      <c r="AN54" s="484"/>
      <c r="AO54" s="484"/>
      <c r="AP54" s="484"/>
      <c r="AQ54" s="321"/>
      <c r="AR54" s="321"/>
      <c r="BL54" s="484"/>
      <c r="BM54" s="484"/>
      <c r="BN54" s="484"/>
      <c r="BO54" s="484"/>
      <c r="BP54" s="484"/>
      <c r="BQ54" s="484"/>
      <c r="BR54" s="484"/>
      <c r="BS54" s="484"/>
      <c r="BT54" s="484"/>
      <c r="BU54" s="484"/>
      <c r="BV54" s="484"/>
      <c r="BW54" s="484"/>
      <c r="BX54" s="484"/>
      <c r="BY54" s="484"/>
      <c r="BZ54" s="484"/>
      <c r="CA54" s="484"/>
      <c r="CB54" s="484"/>
      <c r="CC54" s="484"/>
      <c r="CD54" s="484"/>
      <c r="CE54" s="484"/>
      <c r="CF54" s="484"/>
      <c r="DB54" s="484"/>
      <c r="DC54" s="484"/>
      <c r="DD54" s="484"/>
      <c r="DE54" s="484"/>
      <c r="DF54" s="484"/>
      <c r="DG54" s="484"/>
      <c r="DH54" s="484"/>
      <c r="DI54" s="484"/>
      <c r="DJ54" s="484"/>
      <c r="DK54" s="484"/>
      <c r="DL54" s="484"/>
      <c r="DM54" s="484"/>
      <c r="DN54" s="484"/>
      <c r="DO54" s="484"/>
      <c r="DP54" s="484"/>
      <c r="DQ54" s="484"/>
      <c r="DR54" s="484"/>
      <c r="DS54" s="484"/>
      <c r="DT54" s="484"/>
      <c r="DU54" s="484"/>
      <c r="DV54" s="484"/>
      <c r="ER54" s="484"/>
      <c r="ES54" s="484"/>
      <c r="ET54" s="484"/>
      <c r="EU54" s="484"/>
      <c r="EV54" s="484"/>
      <c r="EW54" s="484"/>
      <c r="EX54" s="484"/>
      <c r="EY54" s="484"/>
      <c r="EZ54" s="484"/>
      <c r="FA54" s="484"/>
      <c r="FB54" s="484"/>
      <c r="FC54" s="484"/>
      <c r="FD54" s="484"/>
      <c r="FE54" s="484"/>
      <c r="FF54" s="484"/>
      <c r="FG54" s="484"/>
      <c r="FH54" s="484"/>
      <c r="FI54" s="484"/>
      <c r="FJ54" s="484"/>
      <c r="FK54" s="484"/>
      <c r="FL54" s="484"/>
      <c r="GH54" s="484"/>
      <c r="GI54" s="484"/>
      <c r="GJ54" s="484"/>
      <c r="GK54" s="484"/>
      <c r="GL54" s="484"/>
      <c r="GM54" s="484"/>
      <c r="GN54" s="484"/>
      <c r="GO54" s="484"/>
      <c r="GP54" s="484"/>
      <c r="GQ54" s="484"/>
      <c r="GR54" s="484"/>
      <c r="GS54" s="484"/>
      <c r="GT54" s="484"/>
      <c r="GU54" s="484"/>
      <c r="GV54" s="484"/>
      <c r="GW54" s="484"/>
      <c r="GX54" s="484"/>
      <c r="GY54" s="484"/>
      <c r="GZ54" s="484"/>
      <c r="HA54" s="484"/>
      <c r="HB54" s="484"/>
      <c r="HX54" s="418"/>
      <c r="HY54" s="418"/>
      <c r="HZ54" s="418"/>
      <c r="IA54" s="418"/>
      <c r="IB54" s="418"/>
      <c r="IC54" s="418"/>
      <c r="ID54" s="418"/>
      <c r="IE54" s="418"/>
      <c r="IF54" s="418"/>
      <c r="IG54" s="418"/>
      <c r="IH54" s="418"/>
      <c r="II54" s="418"/>
      <c r="IJ54" s="418"/>
      <c r="IK54" s="418"/>
      <c r="IL54" s="418"/>
      <c r="IM54" s="418"/>
      <c r="IN54" s="418"/>
      <c r="IO54" s="418"/>
      <c r="IP54" s="418"/>
      <c r="IQ54" s="418"/>
      <c r="IR54" s="484"/>
      <c r="JN54" s="484"/>
      <c r="JO54" s="484"/>
      <c r="JP54" s="484"/>
      <c r="JQ54" s="484"/>
      <c r="JR54" s="484"/>
      <c r="JS54" s="484"/>
      <c r="JT54" s="484"/>
      <c r="JU54" s="484"/>
      <c r="JV54" s="484"/>
      <c r="JW54" s="484"/>
      <c r="JX54" s="484"/>
      <c r="JY54" s="484"/>
      <c r="JZ54" s="484"/>
      <c r="KA54" s="484"/>
      <c r="KB54" s="484"/>
      <c r="KC54" s="484"/>
      <c r="KD54" s="484"/>
      <c r="KE54" s="484"/>
      <c r="KF54" s="484"/>
      <c r="KG54" s="484"/>
      <c r="KH54" s="484"/>
      <c r="LD54" s="484"/>
      <c r="LE54" s="484"/>
      <c r="LF54" s="484"/>
      <c r="LG54" s="484"/>
      <c r="LH54" s="484"/>
      <c r="LI54" s="484"/>
      <c r="LJ54" s="484"/>
      <c r="LK54" s="484"/>
      <c r="LL54" s="484"/>
      <c r="LM54" s="484"/>
      <c r="LN54" s="484"/>
      <c r="LO54" s="484"/>
      <c r="LP54" s="484"/>
      <c r="LQ54" s="484"/>
      <c r="LR54" s="484"/>
      <c r="LS54" s="484"/>
      <c r="LT54" s="484"/>
      <c r="LU54" s="484"/>
      <c r="LV54" s="484"/>
      <c r="LW54" s="484"/>
      <c r="LX54" s="484"/>
      <c r="MT54" s="484"/>
    </row>
    <row r="55" spans="21:358" ht="24.75" customHeight="1">
      <c r="U55" s="321"/>
      <c r="V55" s="484"/>
      <c r="W55" s="484"/>
      <c r="X55" s="484"/>
      <c r="Y55" s="484"/>
      <c r="Z55" s="484"/>
      <c r="AA55" s="484"/>
      <c r="AB55" s="484"/>
      <c r="AC55" s="484"/>
      <c r="AD55" s="484"/>
      <c r="AE55" s="484"/>
      <c r="AF55" s="484"/>
      <c r="AG55" s="484"/>
      <c r="AH55" s="484"/>
      <c r="AI55" s="484"/>
      <c r="AJ55" s="484"/>
      <c r="AK55" s="484"/>
      <c r="AL55" s="484"/>
      <c r="AM55" s="484"/>
      <c r="AN55" s="484"/>
      <c r="AO55" s="484"/>
      <c r="AP55" s="484"/>
      <c r="AQ55" s="321"/>
      <c r="AR55" s="321"/>
      <c r="BL55" s="484"/>
      <c r="BM55" s="484"/>
      <c r="BN55" s="484"/>
      <c r="BO55" s="484"/>
      <c r="BP55" s="484"/>
      <c r="BQ55" s="484"/>
      <c r="BR55" s="484"/>
      <c r="BS55" s="484"/>
      <c r="BT55" s="484"/>
      <c r="BU55" s="484"/>
      <c r="BV55" s="484"/>
      <c r="BW55" s="484"/>
      <c r="BX55" s="484"/>
      <c r="BY55" s="484"/>
      <c r="BZ55" s="484"/>
      <c r="CA55" s="484"/>
      <c r="CB55" s="484"/>
      <c r="CC55" s="484"/>
      <c r="CD55" s="484"/>
      <c r="CE55" s="484"/>
      <c r="CF55" s="484"/>
      <c r="DB55" s="484"/>
      <c r="DC55" s="484"/>
      <c r="DD55" s="484"/>
      <c r="DE55" s="484"/>
      <c r="DF55" s="484"/>
      <c r="DG55" s="484"/>
      <c r="DH55" s="484"/>
      <c r="DI55" s="484"/>
      <c r="DJ55" s="484"/>
      <c r="DK55" s="484"/>
      <c r="DL55" s="484"/>
      <c r="DM55" s="484"/>
      <c r="DN55" s="484"/>
      <c r="DO55" s="484"/>
      <c r="DP55" s="484"/>
      <c r="DQ55" s="484"/>
      <c r="DR55" s="484"/>
      <c r="DS55" s="484"/>
      <c r="DT55" s="484"/>
      <c r="DU55" s="484"/>
      <c r="DV55" s="484"/>
      <c r="ER55" s="484"/>
      <c r="ES55" s="484"/>
      <c r="ET55" s="484"/>
      <c r="EU55" s="484"/>
      <c r="EV55" s="484"/>
      <c r="EW55" s="484"/>
      <c r="EX55" s="484"/>
      <c r="EY55" s="484"/>
      <c r="EZ55" s="484"/>
      <c r="FA55" s="484"/>
      <c r="FB55" s="484"/>
      <c r="FC55" s="484"/>
      <c r="FD55" s="484"/>
      <c r="FE55" s="484"/>
      <c r="FF55" s="484"/>
      <c r="FG55" s="484"/>
      <c r="FH55" s="484"/>
      <c r="FI55" s="484"/>
      <c r="FJ55" s="484"/>
      <c r="FK55" s="484"/>
      <c r="FL55" s="484"/>
      <c r="GH55" s="484"/>
      <c r="GI55" s="484"/>
      <c r="GJ55" s="484"/>
      <c r="GK55" s="484"/>
      <c r="GL55" s="484"/>
      <c r="GM55" s="484"/>
      <c r="GN55" s="484"/>
      <c r="GO55" s="484"/>
      <c r="GP55" s="484"/>
      <c r="GQ55" s="484"/>
      <c r="GR55" s="484"/>
      <c r="GS55" s="484"/>
      <c r="GT55" s="484"/>
      <c r="GU55" s="484"/>
      <c r="GV55" s="484"/>
      <c r="GW55" s="484"/>
      <c r="GX55" s="484"/>
      <c r="GY55" s="484"/>
      <c r="GZ55" s="484"/>
      <c r="HA55" s="484"/>
      <c r="HB55" s="484"/>
      <c r="HX55" s="418"/>
      <c r="HY55" s="418"/>
      <c r="HZ55" s="418"/>
      <c r="IA55" s="418"/>
      <c r="IB55" s="418"/>
      <c r="IC55" s="418"/>
      <c r="ID55" s="418"/>
      <c r="IE55" s="418"/>
      <c r="IF55" s="418"/>
      <c r="IG55" s="418"/>
      <c r="IH55" s="418"/>
      <c r="II55" s="418"/>
      <c r="IJ55" s="418"/>
      <c r="IK55" s="418"/>
      <c r="IL55" s="418"/>
      <c r="IM55" s="418"/>
      <c r="IN55" s="418"/>
      <c r="IO55" s="418"/>
      <c r="IP55" s="418"/>
      <c r="IQ55" s="418"/>
      <c r="IR55" s="484"/>
      <c r="JN55" s="484"/>
      <c r="JO55" s="484"/>
      <c r="JP55" s="484"/>
      <c r="JQ55" s="484"/>
      <c r="JR55" s="484"/>
      <c r="JS55" s="484"/>
      <c r="JT55" s="484"/>
      <c r="JU55" s="484"/>
      <c r="JV55" s="484"/>
      <c r="JW55" s="484"/>
      <c r="JX55" s="484"/>
      <c r="JY55" s="484"/>
      <c r="JZ55" s="484"/>
      <c r="KA55" s="484"/>
      <c r="KB55" s="484"/>
      <c r="KC55" s="484"/>
      <c r="KD55" s="484"/>
      <c r="KE55" s="484"/>
      <c r="KF55" s="484"/>
      <c r="KG55" s="484"/>
      <c r="KH55" s="484"/>
      <c r="LD55" s="484"/>
      <c r="LE55" s="484"/>
      <c r="LF55" s="484"/>
      <c r="LG55" s="484"/>
      <c r="LH55" s="484"/>
      <c r="LI55" s="484"/>
      <c r="LJ55" s="484"/>
      <c r="LK55" s="484"/>
      <c r="LL55" s="484"/>
      <c r="LM55" s="484"/>
      <c r="LN55" s="484"/>
      <c r="LO55" s="484"/>
      <c r="LP55" s="484"/>
      <c r="LQ55" s="484"/>
      <c r="LR55" s="484"/>
      <c r="LS55" s="484"/>
      <c r="LT55" s="484"/>
      <c r="LU55" s="484"/>
      <c r="LV55" s="484"/>
      <c r="LW55" s="484"/>
      <c r="LX55" s="484"/>
      <c r="MT55" s="484"/>
    </row>
    <row r="56" spans="21:358" ht="26.25" customHeight="1">
      <c r="U56" s="321"/>
      <c r="V56" s="484"/>
      <c r="W56" s="484"/>
      <c r="X56" s="484"/>
      <c r="Y56" s="484"/>
      <c r="Z56" s="484"/>
      <c r="AA56" s="484"/>
      <c r="AB56" s="484"/>
      <c r="AC56" s="484"/>
      <c r="AD56" s="484"/>
      <c r="AE56" s="484"/>
      <c r="AF56" s="484"/>
      <c r="AG56" s="484"/>
      <c r="AH56" s="484"/>
      <c r="AI56" s="484"/>
      <c r="AJ56" s="484"/>
      <c r="AK56" s="484"/>
      <c r="AL56" s="484"/>
      <c r="AM56" s="484"/>
      <c r="AN56" s="484"/>
      <c r="AO56" s="484"/>
      <c r="AP56" s="484"/>
      <c r="AQ56" s="321"/>
      <c r="AR56" s="321"/>
      <c r="BL56" s="484"/>
      <c r="BM56" s="484"/>
      <c r="BN56" s="484"/>
      <c r="BO56" s="484"/>
      <c r="BP56" s="484"/>
      <c r="BQ56" s="484"/>
      <c r="BR56" s="484"/>
      <c r="BS56" s="484"/>
      <c r="BT56" s="484"/>
      <c r="BU56" s="484"/>
      <c r="BV56" s="484"/>
      <c r="BW56" s="484"/>
      <c r="BX56" s="484"/>
      <c r="BY56" s="484"/>
      <c r="BZ56" s="484"/>
      <c r="CA56" s="484"/>
      <c r="CB56" s="484"/>
      <c r="CC56" s="484"/>
      <c r="CD56" s="484"/>
      <c r="CE56" s="484"/>
      <c r="CF56" s="484"/>
      <c r="DB56" s="484"/>
      <c r="DC56" s="484"/>
      <c r="DD56" s="484"/>
      <c r="DE56" s="484"/>
      <c r="DF56" s="484"/>
      <c r="DG56" s="484"/>
      <c r="DH56" s="484"/>
      <c r="DI56" s="484"/>
      <c r="DJ56" s="484"/>
      <c r="DK56" s="484"/>
      <c r="DL56" s="484"/>
      <c r="DM56" s="484"/>
      <c r="DN56" s="484"/>
      <c r="DO56" s="484"/>
      <c r="DP56" s="484"/>
      <c r="DQ56" s="484"/>
      <c r="DR56" s="484"/>
      <c r="DS56" s="484"/>
      <c r="DT56" s="484"/>
      <c r="DU56" s="484"/>
      <c r="DV56" s="484"/>
      <c r="ER56" s="484"/>
      <c r="ES56" s="484"/>
      <c r="ET56" s="484"/>
      <c r="EU56" s="484"/>
      <c r="EV56" s="484"/>
      <c r="EW56" s="484"/>
      <c r="EX56" s="484"/>
      <c r="EY56" s="484"/>
      <c r="EZ56" s="484"/>
      <c r="FA56" s="484"/>
      <c r="FB56" s="484"/>
      <c r="FC56" s="484"/>
      <c r="FD56" s="484"/>
      <c r="FE56" s="484"/>
      <c r="FF56" s="484"/>
      <c r="FG56" s="484"/>
      <c r="FH56" s="484"/>
      <c r="FI56" s="484"/>
      <c r="FJ56" s="484"/>
      <c r="FK56" s="484"/>
      <c r="FL56" s="484"/>
      <c r="GH56" s="484"/>
      <c r="GI56" s="484"/>
      <c r="GJ56" s="484"/>
      <c r="GK56" s="484"/>
      <c r="GL56" s="484"/>
      <c r="GM56" s="484"/>
      <c r="GN56" s="484"/>
      <c r="GO56" s="484"/>
      <c r="GP56" s="484"/>
      <c r="GQ56" s="484"/>
      <c r="GR56" s="484"/>
      <c r="GS56" s="484"/>
      <c r="GT56" s="484"/>
      <c r="GU56" s="484"/>
      <c r="GV56" s="484"/>
      <c r="GW56" s="484"/>
      <c r="GX56" s="484"/>
      <c r="GY56" s="484"/>
      <c r="GZ56" s="484"/>
      <c r="HA56" s="484"/>
      <c r="HB56" s="484"/>
      <c r="HX56" s="484"/>
      <c r="HY56" s="484"/>
      <c r="HZ56" s="484"/>
      <c r="IA56" s="484"/>
      <c r="IB56" s="484"/>
      <c r="IC56" s="484"/>
      <c r="ID56" s="484"/>
      <c r="IE56" s="484"/>
      <c r="IF56" s="484"/>
      <c r="IG56" s="484"/>
      <c r="IH56" s="484"/>
      <c r="II56" s="484"/>
      <c r="IJ56" s="484"/>
      <c r="IK56" s="484"/>
      <c r="IL56" s="484"/>
      <c r="IM56" s="484"/>
      <c r="IN56" s="484"/>
      <c r="IO56" s="484"/>
      <c r="IP56" s="484"/>
      <c r="IQ56" s="484"/>
      <c r="IR56" s="484"/>
      <c r="JN56" s="484"/>
      <c r="JO56" s="484"/>
      <c r="JP56" s="484"/>
      <c r="JQ56" s="484"/>
      <c r="JR56" s="484"/>
      <c r="JS56" s="484"/>
      <c r="JT56" s="484"/>
      <c r="JU56" s="484"/>
      <c r="JV56" s="484"/>
      <c r="JW56" s="484"/>
      <c r="JX56" s="484"/>
      <c r="JY56" s="484"/>
      <c r="JZ56" s="484"/>
      <c r="KA56" s="484"/>
      <c r="KB56" s="484"/>
      <c r="KC56" s="484"/>
      <c r="KD56" s="484"/>
      <c r="KE56" s="484"/>
      <c r="KF56" s="484"/>
      <c r="KG56" s="484"/>
      <c r="KH56" s="484"/>
      <c r="LD56" s="484"/>
      <c r="LE56" s="484"/>
      <c r="LF56" s="484"/>
      <c r="LG56" s="484"/>
      <c r="LH56" s="484"/>
      <c r="LI56" s="484"/>
      <c r="LJ56" s="484"/>
      <c r="LK56" s="484"/>
      <c r="LL56" s="484"/>
      <c r="LM56" s="484"/>
      <c r="LN56" s="484"/>
      <c r="LO56" s="484"/>
      <c r="LP56" s="484"/>
      <c r="LQ56" s="484"/>
      <c r="LR56" s="484"/>
      <c r="LS56" s="484"/>
      <c r="LT56" s="484"/>
      <c r="LU56" s="484"/>
      <c r="LV56" s="484"/>
      <c r="LW56" s="484"/>
      <c r="LX56" s="484"/>
      <c r="MT56" s="484"/>
    </row>
    <row r="57" spans="21:358" ht="26.25" customHeight="1">
      <c r="U57" s="321"/>
      <c r="V57" s="484"/>
      <c r="W57" s="484"/>
      <c r="X57" s="484"/>
      <c r="Y57" s="484"/>
      <c r="Z57" s="484"/>
      <c r="AA57" s="484"/>
      <c r="AB57" s="484"/>
      <c r="AC57" s="484"/>
      <c r="AD57" s="484"/>
      <c r="AE57" s="484"/>
      <c r="AF57" s="484"/>
      <c r="AG57" s="484"/>
      <c r="AH57" s="484"/>
      <c r="AI57" s="484"/>
      <c r="AJ57" s="484"/>
      <c r="AK57" s="484"/>
      <c r="AL57" s="484"/>
      <c r="AM57" s="484"/>
      <c r="AN57" s="484"/>
      <c r="AO57" s="484"/>
      <c r="AP57" s="484"/>
      <c r="AQ57" s="321"/>
      <c r="AR57" s="321"/>
      <c r="BL57" s="484"/>
      <c r="BM57" s="484"/>
      <c r="BN57" s="484"/>
      <c r="BO57" s="484"/>
      <c r="BP57" s="484"/>
      <c r="BQ57" s="484"/>
      <c r="BR57" s="484"/>
      <c r="BS57" s="484"/>
      <c r="BT57" s="484"/>
      <c r="BU57" s="484"/>
      <c r="BV57" s="484"/>
      <c r="BW57" s="484"/>
      <c r="BX57" s="484"/>
      <c r="BY57" s="484"/>
      <c r="BZ57" s="484"/>
      <c r="CA57" s="484"/>
      <c r="CB57" s="484"/>
      <c r="CC57" s="484"/>
      <c r="CD57" s="484"/>
      <c r="CE57" s="484"/>
      <c r="CF57" s="484"/>
      <c r="DB57" s="484"/>
      <c r="DC57" s="484"/>
      <c r="DD57" s="484"/>
      <c r="DE57" s="484"/>
      <c r="DF57" s="484"/>
      <c r="DG57" s="484"/>
      <c r="DH57" s="484"/>
      <c r="DI57" s="484"/>
      <c r="DJ57" s="484"/>
      <c r="DK57" s="484"/>
      <c r="DL57" s="484"/>
      <c r="DM57" s="484"/>
      <c r="DN57" s="484"/>
      <c r="DO57" s="484"/>
      <c r="DP57" s="484"/>
      <c r="DQ57" s="484"/>
      <c r="DR57" s="484"/>
      <c r="DS57" s="484"/>
      <c r="DT57" s="484"/>
      <c r="DU57" s="484"/>
      <c r="DV57" s="484"/>
      <c r="ER57" s="484"/>
      <c r="ES57" s="484"/>
      <c r="ET57" s="484"/>
      <c r="EU57" s="484"/>
      <c r="EV57" s="484"/>
      <c r="EW57" s="484"/>
      <c r="EX57" s="484"/>
      <c r="EY57" s="484"/>
      <c r="EZ57" s="484"/>
      <c r="FA57" s="484"/>
      <c r="FB57" s="484"/>
      <c r="FC57" s="484"/>
      <c r="FD57" s="484"/>
      <c r="FE57" s="484"/>
      <c r="FF57" s="484"/>
      <c r="FG57" s="484"/>
      <c r="FH57" s="484"/>
      <c r="FI57" s="484"/>
      <c r="FJ57" s="484"/>
      <c r="FK57" s="484"/>
      <c r="FL57" s="484"/>
      <c r="GH57" s="484"/>
      <c r="GI57" s="484"/>
      <c r="GJ57" s="484"/>
      <c r="GK57" s="484"/>
      <c r="GL57" s="484"/>
      <c r="GM57" s="484"/>
      <c r="GN57" s="484"/>
      <c r="GO57" s="484"/>
      <c r="GP57" s="484"/>
      <c r="GQ57" s="484"/>
      <c r="GR57" s="484"/>
      <c r="GS57" s="484"/>
      <c r="GT57" s="484"/>
      <c r="GU57" s="484"/>
      <c r="GV57" s="484"/>
      <c r="GW57" s="484"/>
      <c r="GX57" s="484"/>
      <c r="GY57" s="484"/>
      <c r="GZ57" s="484"/>
      <c r="HA57" s="484"/>
      <c r="HB57" s="484"/>
      <c r="HX57" s="484"/>
      <c r="HY57" s="484"/>
      <c r="HZ57" s="484"/>
      <c r="IA57" s="484"/>
      <c r="IB57" s="484"/>
      <c r="IC57" s="484"/>
      <c r="ID57" s="484"/>
      <c r="IE57" s="484"/>
      <c r="IF57" s="484"/>
      <c r="IG57" s="484"/>
      <c r="IH57" s="484"/>
      <c r="II57" s="484"/>
      <c r="IJ57" s="484"/>
      <c r="IK57" s="484"/>
      <c r="IL57" s="484"/>
      <c r="IM57" s="484"/>
      <c r="IN57" s="484"/>
      <c r="IO57" s="484"/>
      <c r="IP57" s="484"/>
      <c r="IQ57" s="484"/>
      <c r="IR57" s="484"/>
      <c r="JN57" s="484"/>
      <c r="JO57" s="484"/>
      <c r="JP57" s="484"/>
      <c r="JQ57" s="484"/>
      <c r="JR57" s="484"/>
      <c r="JS57" s="484"/>
      <c r="JT57" s="484"/>
      <c r="JU57" s="484"/>
      <c r="JV57" s="484"/>
      <c r="JW57" s="484"/>
      <c r="JX57" s="484"/>
      <c r="JY57" s="484"/>
      <c r="JZ57" s="484"/>
      <c r="KA57" s="484"/>
      <c r="KB57" s="484"/>
      <c r="KC57" s="484"/>
      <c r="KD57" s="484"/>
      <c r="KE57" s="484"/>
      <c r="KF57" s="484"/>
      <c r="KG57" s="484"/>
      <c r="KH57" s="484"/>
      <c r="LD57" s="484"/>
      <c r="LE57" s="484"/>
      <c r="LF57" s="484"/>
      <c r="LG57" s="484"/>
      <c r="LH57" s="484"/>
      <c r="LI57" s="484"/>
      <c r="LJ57" s="484"/>
      <c r="LK57" s="484"/>
      <c r="LL57" s="484"/>
      <c r="LM57" s="484"/>
      <c r="LN57" s="484"/>
      <c r="LO57" s="484"/>
      <c r="LP57" s="484"/>
      <c r="LQ57" s="484"/>
      <c r="LR57" s="484"/>
      <c r="LS57" s="484"/>
      <c r="LT57" s="484"/>
      <c r="LU57" s="484"/>
      <c r="LV57" s="484"/>
      <c r="LW57" s="484"/>
      <c r="LX57" s="484"/>
      <c r="MT57" s="484"/>
    </row>
    <row r="58" spans="21:358" ht="26.25" customHeight="1">
      <c r="U58" s="321"/>
      <c r="V58" s="553"/>
      <c r="W58" s="553"/>
      <c r="X58" s="553"/>
      <c r="Y58" s="553"/>
      <c r="Z58" s="553"/>
      <c r="AA58" s="553"/>
      <c r="AB58" s="553"/>
      <c r="AC58" s="553"/>
      <c r="AD58" s="553"/>
      <c r="AE58" s="553"/>
      <c r="AF58" s="553"/>
      <c r="AG58" s="553"/>
      <c r="AH58" s="553"/>
      <c r="AI58" s="553"/>
      <c r="AJ58" s="553"/>
      <c r="AK58" s="553"/>
      <c r="AL58" s="553"/>
      <c r="AM58" s="553"/>
      <c r="AN58" s="553"/>
      <c r="AO58" s="553"/>
      <c r="AP58" s="553"/>
      <c r="AQ58" s="321"/>
      <c r="AR58" s="321"/>
      <c r="BL58" s="484"/>
      <c r="BM58" s="484"/>
      <c r="BN58" s="484"/>
      <c r="BO58" s="484"/>
      <c r="BP58" s="484"/>
      <c r="BQ58" s="484"/>
      <c r="BR58" s="484"/>
      <c r="BS58" s="484"/>
      <c r="BT58" s="484"/>
      <c r="BU58" s="484"/>
      <c r="BV58" s="484"/>
      <c r="BW58" s="484"/>
      <c r="BX58" s="484"/>
      <c r="BY58" s="484"/>
      <c r="BZ58" s="484"/>
      <c r="CA58" s="484"/>
      <c r="CB58" s="484"/>
      <c r="CC58" s="484"/>
      <c r="CD58" s="484"/>
      <c r="CE58" s="484"/>
      <c r="CF58" s="484"/>
      <c r="DB58" s="484"/>
      <c r="DC58" s="484"/>
      <c r="DD58" s="484"/>
      <c r="DE58" s="484"/>
      <c r="DF58" s="484"/>
      <c r="DG58" s="484"/>
      <c r="DH58" s="484"/>
      <c r="DI58" s="484"/>
      <c r="DJ58" s="484"/>
      <c r="DK58" s="484"/>
      <c r="DL58" s="484"/>
      <c r="DM58" s="484"/>
      <c r="DN58" s="484"/>
      <c r="DO58" s="484"/>
      <c r="DP58" s="484"/>
      <c r="DQ58" s="484"/>
      <c r="DR58" s="484"/>
      <c r="DS58" s="484"/>
      <c r="DT58" s="484"/>
      <c r="DU58" s="484"/>
      <c r="DV58" s="484"/>
      <c r="ER58" s="484"/>
      <c r="ES58" s="484"/>
      <c r="ET58" s="484"/>
      <c r="EU58" s="484"/>
      <c r="EV58" s="484"/>
      <c r="EW58" s="484"/>
      <c r="EX58" s="484"/>
      <c r="EY58" s="484"/>
      <c r="EZ58" s="484"/>
      <c r="FA58" s="484"/>
      <c r="FB58" s="484"/>
      <c r="FC58" s="484"/>
      <c r="FD58" s="484"/>
      <c r="FE58" s="484"/>
      <c r="FF58" s="484"/>
      <c r="FG58" s="484"/>
      <c r="FH58" s="484"/>
      <c r="FI58" s="484"/>
      <c r="FJ58" s="484"/>
      <c r="FK58" s="484"/>
      <c r="FL58" s="484"/>
      <c r="GH58" s="484"/>
      <c r="GI58" s="484"/>
      <c r="GJ58" s="484"/>
      <c r="GK58" s="484"/>
      <c r="GL58" s="484"/>
      <c r="GM58" s="484"/>
      <c r="GN58" s="484"/>
      <c r="GO58" s="484"/>
      <c r="GP58" s="484"/>
      <c r="GQ58" s="484"/>
      <c r="GR58" s="484"/>
      <c r="GS58" s="484"/>
      <c r="GT58" s="484"/>
      <c r="GU58" s="484"/>
      <c r="GV58" s="484"/>
      <c r="GW58" s="484"/>
      <c r="GX58" s="484"/>
      <c r="GY58" s="484"/>
      <c r="GZ58" s="484"/>
      <c r="HA58" s="484"/>
      <c r="HB58" s="484"/>
      <c r="HX58" s="484"/>
      <c r="HY58" s="484"/>
      <c r="HZ58" s="484"/>
      <c r="IA58" s="484"/>
      <c r="IB58" s="484"/>
      <c r="IC58" s="484"/>
      <c r="ID58" s="484"/>
      <c r="IE58" s="484"/>
      <c r="IF58" s="484"/>
      <c r="IG58" s="484"/>
      <c r="IH58" s="484"/>
      <c r="II58" s="484"/>
      <c r="IJ58" s="484"/>
      <c r="IK58" s="484"/>
      <c r="IL58" s="484"/>
      <c r="IM58" s="484"/>
      <c r="IN58" s="484"/>
      <c r="IO58" s="484"/>
      <c r="IP58" s="484"/>
      <c r="IQ58" s="484"/>
      <c r="IR58" s="484"/>
      <c r="JN58" s="484"/>
      <c r="JO58" s="484"/>
      <c r="JP58" s="484"/>
      <c r="JQ58" s="484"/>
      <c r="JR58" s="484"/>
      <c r="JS58" s="484"/>
      <c r="JT58" s="484"/>
      <c r="JU58" s="484"/>
      <c r="JV58" s="484"/>
      <c r="JW58" s="484"/>
      <c r="JX58" s="484"/>
      <c r="JY58" s="484"/>
      <c r="JZ58" s="484"/>
      <c r="KA58" s="484"/>
      <c r="KB58" s="484"/>
      <c r="KC58" s="484"/>
      <c r="KD58" s="484"/>
      <c r="KE58" s="484"/>
      <c r="KF58" s="484"/>
      <c r="KG58" s="484"/>
      <c r="KH58" s="484"/>
      <c r="LD58" s="484"/>
      <c r="LE58" s="484"/>
      <c r="LF58" s="484"/>
      <c r="LG58" s="484"/>
      <c r="LH58" s="484"/>
      <c r="LI58" s="484"/>
      <c r="LJ58" s="484"/>
      <c r="LK58" s="484"/>
      <c r="LL58" s="484"/>
      <c r="LM58" s="484"/>
      <c r="LN58" s="484"/>
      <c r="LO58" s="484"/>
      <c r="LP58" s="484"/>
      <c r="LQ58" s="484"/>
      <c r="LR58" s="484"/>
      <c r="LS58" s="484"/>
      <c r="LT58" s="484"/>
      <c r="LU58" s="484"/>
      <c r="LV58" s="484"/>
      <c r="LW58" s="484"/>
      <c r="LX58" s="484"/>
      <c r="MT58" s="484"/>
    </row>
    <row r="59" spans="21:358" ht="26.25" customHeight="1">
      <c r="U59" s="321"/>
      <c r="V59" s="553"/>
      <c r="W59" s="553"/>
      <c r="X59" s="553"/>
      <c r="Y59" s="553"/>
      <c r="Z59" s="553"/>
      <c r="AA59" s="553"/>
      <c r="AB59" s="553"/>
      <c r="AC59" s="553"/>
      <c r="AD59" s="553"/>
      <c r="AE59" s="553"/>
      <c r="AF59" s="553"/>
      <c r="AG59" s="553"/>
      <c r="AH59" s="553"/>
      <c r="AI59" s="553"/>
      <c r="AJ59" s="553"/>
      <c r="AK59" s="553"/>
      <c r="AL59" s="553"/>
      <c r="AM59" s="553"/>
      <c r="AN59" s="553"/>
      <c r="AO59" s="553"/>
      <c r="AP59" s="553"/>
      <c r="AQ59" s="321"/>
      <c r="AR59" s="321"/>
      <c r="BL59" s="558"/>
      <c r="BM59" s="558"/>
      <c r="BN59" s="558"/>
      <c r="BO59" s="558"/>
      <c r="BP59" s="558"/>
      <c r="BQ59" s="558"/>
      <c r="BR59" s="558"/>
      <c r="BS59" s="558"/>
      <c r="BT59" s="558"/>
      <c r="BU59" s="558"/>
      <c r="BV59" s="558"/>
      <c r="BW59" s="558"/>
      <c r="BX59" s="558"/>
      <c r="BY59" s="558"/>
      <c r="BZ59" s="558"/>
      <c r="CA59" s="558"/>
      <c r="CB59" s="558"/>
      <c r="CC59" s="558"/>
      <c r="CD59" s="558"/>
      <c r="CE59" s="558"/>
      <c r="CF59" s="558"/>
      <c r="DB59" s="553"/>
      <c r="DC59" s="553"/>
      <c r="DD59" s="553"/>
      <c r="DE59" s="553"/>
      <c r="DF59" s="553"/>
      <c r="DG59" s="553"/>
      <c r="DH59" s="553"/>
      <c r="DI59" s="553"/>
      <c r="DJ59" s="553"/>
      <c r="DK59" s="553"/>
      <c r="DL59" s="553"/>
      <c r="DM59" s="553"/>
      <c r="DN59" s="553"/>
      <c r="DO59" s="553"/>
      <c r="DP59" s="553"/>
      <c r="DQ59" s="553"/>
      <c r="DR59" s="553"/>
      <c r="DS59" s="553"/>
      <c r="DT59" s="553"/>
      <c r="DU59" s="553"/>
      <c r="DV59" s="553"/>
      <c r="ER59" s="481"/>
      <c r="ES59" s="481"/>
      <c r="ET59" s="481"/>
      <c r="EU59" s="481"/>
      <c r="EV59" s="481"/>
      <c r="EW59" s="481"/>
      <c r="EX59" s="481"/>
      <c r="EY59" s="481"/>
      <c r="EZ59" s="481"/>
      <c r="FA59" s="481"/>
      <c r="FB59" s="481"/>
      <c r="FC59" s="481"/>
      <c r="FD59" s="481"/>
      <c r="FE59" s="481"/>
      <c r="FF59" s="481"/>
      <c r="FG59" s="481"/>
      <c r="FH59" s="481"/>
      <c r="FI59" s="481"/>
      <c r="FJ59" s="481"/>
      <c r="FK59" s="481"/>
      <c r="FL59" s="481"/>
      <c r="GH59" s="553"/>
      <c r="GI59" s="553"/>
      <c r="GJ59" s="553"/>
      <c r="GK59" s="553"/>
      <c r="GL59" s="553"/>
      <c r="GM59" s="553"/>
      <c r="GN59" s="553"/>
      <c r="GO59" s="553"/>
      <c r="GP59" s="553"/>
      <c r="GQ59" s="553"/>
      <c r="GR59" s="553"/>
      <c r="GS59" s="553"/>
      <c r="GT59" s="553"/>
      <c r="GU59" s="553"/>
      <c r="GV59" s="553"/>
      <c r="GW59" s="553"/>
      <c r="GX59" s="553"/>
      <c r="GY59" s="553"/>
      <c r="GZ59" s="553"/>
      <c r="HA59" s="553"/>
      <c r="HB59" s="553"/>
      <c r="HX59" s="564"/>
      <c r="HY59" s="564"/>
      <c r="HZ59" s="564"/>
      <c r="IA59" s="564"/>
      <c r="IB59" s="564"/>
      <c r="IC59" s="564"/>
      <c r="ID59" s="564"/>
      <c r="IE59" s="564"/>
      <c r="IF59" s="564"/>
      <c r="IG59" s="564"/>
      <c r="IH59" s="564"/>
      <c r="II59" s="564"/>
      <c r="IJ59" s="564"/>
      <c r="IK59" s="564"/>
      <c r="IL59" s="564"/>
      <c r="IM59" s="564"/>
      <c r="IN59" s="564"/>
      <c r="IO59" s="564"/>
      <c r="IP59" s="564"/>
      <c r="IQ59" s="564"/>
      <c r="IR59" s="564"/>
      <c r="JN59" s="563"/>
      <c r="JO59" s="563"/>
      <c r="JP59" s="563"/>
      <c r="JQ59" s="563"/>
      <c r="JR59" s="563"/>
      <c r="JS59" s="563"/>
      <c r="JT59" s="563"/>
      <c r="JU59" s="563"/>
      <c r="JV59" s="563"/>
      <c r="JW59" s="563"/>
      <c r="JX59" s="563"/>
      <c r="JY59" s="563"/>
      <c r="JZ59" s="563"/>
      <c r="KA59" s="563"/>
      <c r="KB59" s="563"/>
      <c r="KC59" s="563"/>
      <c r="KD59" s="563"/>
      <c r="KE59" s="563"/>
      <c r="KF59" s="563"/>
      <c r="KG59" s="563"/>
      <c r="KH59" s="563"/>
      <c r="LD59" s="566"/>
      <c r="LE59" s="566"/>
      <c r="LF59" s="566"/>
      <c r="LG59" s="566"/>
      <c r="LH59" s="566"/>
      <c r="LI59" s="566"/>
      <c r="LJ59" s="566"/>
      <c r="LK59" s="566"/>
      <c r="LL59" s="566"/>
      <c r="LM59" s="566"/>
      <c r="LN59" s="566"/>
      <c r="LO59" s="566"/>
      <c r="LP59" s="566"/>
      <c r="LQ59" s="566"/>
      <c r="LR59" s="566"/>
      <c r="LS59" s="566"/>
      <c r="LT59" s="566"/>
      <c r="LU59" s="566"/>
      <c r="LV59" s="566"/>
      <c r="LW59" s="566"/>
      <c r="LX59" s="566"/>
      <c r="MT59" s="484"/>
    </row>
    <row r="60" spans="21:358" ht="26.25" customHeight="1">
      <c r="U60" s="321"/>
      <c r="V60" s="553"/>
      <c r="W60" s="553"/>
      <c r="X60" s="553"/>
      <c r="Y60" s="553"/>
      <c r="Z60" s="553"/>
      <c r="AA60" s="553"/>
      <c r="AB60" s="553"/>
      <c r="AC60" s="553"/>
      <c r="AD60" s="553"/>
      <c r="AE60" s="553"/>
      <c r="AF60" s="553"/>
      <c r="AG60" s="553"/>
      <c r="AH60" s="553"/>
      <c r="AI60" s="553"/>
      <c r="AJ60" s="553"/>
      <c r="AK60" s="553"/>
      <c r="AL60" s="553"/>
      <c r="AM60" s="553"/>
      <c r="AN60" s="553"/>
      <c r="AO60" s="553"/>
      <c r="AP60" s="553"/>
      <c r="AQ60" s="321"/>
      <c r="AR60" s="321"/>
      <c r="BL60" s="553"/>
      <c r="BM60" s="553"/>
      <c r="BN60" s="553"/>
      <c r="BO60" s="553"/>
      <c r="BP60" s="553"/>
      <c r="BQ60" s="553"/>
      <c r="BR60" s="553"/>
      <c r="BS60" s="553"/>
      <c r="BT60" s="553"/>
      <c r="BU60" s="553"/>
      <c r="BV60" s="553"/>
      <c r="BW60" s="553"/>
      <c r="BX60" s="553"/>
      <c r="BY60" s="553"/>
      <c r="BZ60" s="553"/>
      <c r="CA60" s="553"/>
      <c r="CB60" s="553"/>
      <c r="CC60" s="553"/>
      <c r="CD60" s="553"/>
      <c r="CE60" s="553"/>
      <c r="CF60" s="553"/>
      <c r="DB60" s="553"/>
      <c r="DC60" s="553"/>
      <c r="DD60" s="553"/>
      <c r="DE60" s="553"/>
      <c r="DF60" s="553"/>
      <c r="DG60" s="553"/>
      <c r="DH60" s="553"/>
      <c r="DI60" s="553"/>
      <c r="DJ60" s="553"/>
      <c r="DK60" s="553"/>
      <c r="DL60" s="553"/>
      <c r="DM60" s="553"/>
      <c r="DN60" s="553"/>
      <c r="DO60" s="553"/>
      <c r="DP60" s="553"/>
      <c r="DQ60" s="553"/>
      <c r="DR60" s="553"/>
      <c r="DS60" s="553"/>
      <c r="DT60" s="553"/>
      <c r="DU60" s="553"/>
      <c r="DV60" s="553"/>
      <c r="ER60" s="553"/>
      <c r="ES60" s="553"/>
      <c r="ET60" s="553"/>
      <c r="EU60" s="553"/>
      <c r="EV60" s="553"/>
      <c r="EW60" s="553"/>
      <c r="EX60" s="553"/>
      <c r="EY60" s="553"/>
      <c r="EZ60" s="553"/>
      <c r="FA60" s="553"/>
      <c r="FB60" s="553"/>
      <c r="FC60" s="553"/>
      <c r="FD60" s="553"/>
      <c r="FE60" s="553"/>
      <c r="FF60" s="553"/>
      <c r="FG60" s="553"/>
      <c r="FH60" s="553"/>
      <c r="FI60" s="553"/>
      <c r="FJ60" s="553"/>
      <c r="FK60" s="553"/>
      <c r="FL60" s="553"/>
      <c r="GH60" s="553"/>
      <c r="GI60" s="553"/>
      <c r="GJ60" s="553"/>
      <c r="GK60" s="553"/>
      <c r="GL60" s="553"/>
      <c r="GM60" s="553"/>
      <c r="GN60" s="553"/>
      <c r="GO60" s="553"/>
      <c r="GP60" s="553"/>
      <c r="GQ60" s="553"/>
      <c r="GR60" s="553"/>
      <c r="GS60" s="553"/>
      <c r="GT60" s="553"/>
      <c r="GU60" s="553"/>
      <c r="GV60" s="553"/>
      <c r="GW60" s="553"/>
      <c r="GX60" s="553"/>
      <c r="GY60" s="553"/>
      <c r="GZ60" s="553"/>
      <c r="HA60" s="553"/>
      <c r="HB60" s="553"/>
      <c r="HX60" s="565"/>
      <c r="HY60" s="565"/>
      <c r="HZ60" s="565"/>
      <c r="IA60" s="565"/>
      <c r="IB60" s="565"/>
      <c r="IC60" s="565"/>
      <c r="ID60" s="565"/>
      <c r="IE60" s="565"/>
      <c r="IF60" s="565"/>
      <c r="IG60" s="565"/>
      <c r="IH60" s="565"/>
      <c r="II60" s="565"/>
      <c r="IJ60" s="565"/>
      <c r="IK60" s="565"/>
      <c r="IL60" s="565"/>
      <c r="IM60" s="565"/>
      <c r="IN60" s="565"/>
      <c r="IO60" s="565"/>
      <c r="IP60" s="565"/>
      <c r="IQ60" s="565"/>
      <c r="IR60" s="565"/>
      <c r="JN60" s="553"/>
      <c r="JO60" s="553"/>
      <c r="JP60" s="553"/>
      <c r="JQ60" s="553"/>
      <c r="JR60" s="553"/>
      <c r="JS60" s="553"/>
      <c r="JT60" s="553"/>
      <c r="JU60" s="553"/>
      <c r="JV60" s="553"/>
      <c r="JW60" s="553"/>
      <c r="JX60" s="553"/>
      <c r="JY60" s="553"/>
      <c r="JZ60" s="553"/>
      <c r="KA60" s="553"/>
      <c r="KB60" s="553"/>
      <c r="KC60" s="553"/>
      <c r="KD60" s="553"/>
      <c r="KE60" s="553"/>
      <c r="KF60" s="553"/>
      <c r="KG60" s="553"/>
      <c r="KH60" s="553"/>
      <c r="LD60" s="553"/>
      <c r="LE60" s="553"/>
      <c r="LF60" s="553"/>
      <c r="LG60" s="553"/>
      <c r="LH60" s="553"/>
      <c r="LI60" s="553"/>
      <c r="LJ60" s="553"/>
      <c r="LK60" s="553"/>
      <c r="LL60" s="553"/>
      <c r="LM60" s="553"/>
      <c r="LN60" s="553"/>
      <c r="LO60" s="553"/>
      <c r="LP60" s="553"/>
      <c r="LQ60" s="553"/>
      <c r="LR60" s="553"/>
      <c r="LS60" s="553"/>
      <c r="LT60" s="553"/>
      <c r="LU60" s="553"/>
      <c r="LV60" s="553"/>
      <c r="LW60" s="553"/>
      <c r="LX60" s="553"/>
      <c r="MT60" s="484"/>
    </row>
    <row r="61" spans="21:358" ht="26.25" customHeight="1">
      <c r="U61" s="321"/>
      <c r="V61" s="553"/>
      <c r="W61" s="553"/>
      <c r="X61" s="553"/>
      <c r="Y61" s="553"/>
      <c r="Z61" s="553"/>
      <c r="AA61" s="553"/>
      <c r="AB61" s="553"/>
      <c r="AC61" s="553"/>
      <c r="AD61" s="553"/>
      <c r="AE61" s="553"/>
      <c r="AF61" s="553"/>
      <c r="AG61" s="553"/>
      <c r="AH61" s="553"/>
      <c r="AI61" s="553"/>
      <c r="AJ61" s="553"/>
      <c r="AK61" s="553"/>
      <c r="AL61" s="553"/>
      <c r="AM61" s="553"/>
      <c r="AN61" s="553"/>
      <c r="AO61" s="553"/>
      <c r="AP61" s="553"/>
      <c r="AQ61" s="321"/>
      <c r="AR61" s="321"/>
      <c r="BL61" s="553"/>
      <c r="BM61" s="553"/>
      <c r="BN61" s="553"/>
      <c r="BO61" s="553"/>
      <c r="BP61" s="553"/>
      <c r="BQ61" s="553"/>
      <c r="BR61" s="553"/>
      <c r="BS61" s="553"/>
      <c r="BT61" s="553"/>
      <c r="BU61" s="553"/>
      <c r="BV61" s="553"/>
      <c r="BW61" s="553"/>
      <c r="BX61" s="553"/>
      <c r="BY61" s="553"/>
      <c r="BZ61" s="553"/>
      <c r="CA61" s="553"/>
      <c r="CB61" s="553"/>
      <c r="CC61" s="553"/>
      <c r="CD61" s="553"/>
      <c r="CE61" s="553"/>
      <c r="CF61" s="553"/>
      <c r="DB61" s="553"/>
      <c r="DC61" s="553"/>
      <c r="DD61" s="553"/>
      <c r="DE61" s="553"/>
      <c r="DF61" s="553"/>
      <c r="DG61" s="553"/>
      <c r="DH61" s="553"/>
      <c r="DI61" s="553"/>
      <c r="DJ61" s="553"/>
      <c r="DK61" s="553"/>
      <c r="DL61" s="553"/>
      <c r="DM61" s="553"/>
      <c r="DN61" s="553"/>
      <c r="DO61" s="553"/>
      <c r="DP61" s="553"/>
      <c r="DQ61" s="553"/>
      <c r="DR61" s="553"/>
      <c r="DS61" s="553"/>
      <c r="DT61" s="553"/>
      <c r="DU61" s="553"/>
      <c r="DV61" s="553"/>
      <c r="ER61" s="553"/>
      <c r="ES61" s="553"/>
      <c r="ET61" s="553"/>
      <c r="EU61" s="553"/>
      <c r="EV61" s="553"/>
      <c r="EW61" s="553"/>
      <c r="EX61" s="553"/>
      <c r="EY61" s="553"/>
      <c r="EZ61" s="553"/>
      <c r="FA61" s="553"/>
      <c r="FB61" s="553"/>
      <c r="FC61" s="553"/>
      <c r="FD61" s="553"/>
      <c r="FE61" s="553"/>
      <c r="FF61" s="553"/>
      <c r="FG61" s="553"/>
      <c r="FH61" s="553"/>
      <c r="FI61" s="553"/>
      <c r="FJ61" s="553"/>
      <c r="FK61" s="553"/>
      <c r="FL61" s="553"/>
      <c r="GH61" s="553"/>
      <c r="GI61" s="553"/>
      <c r="GJ61" s="553"/>
      <c r="GK61" s="553"/>
      <c r="GL61" s="553"/>
      <c r="GM61" s="553"/>
      <c r="GN61" s="553"/>
      <c r="GO61" s="553"/>
      <c r="GP61" s="553"/>
      <c r="GQ61" s="553"/>
      <c r="GR61" s="553"/>
      <c r="GS61" s="553"/>
      <c r="GT61" s="553"/>
      <c r="GU61" s="553"/>
      <c r="GV61" s="553"/>
      <c r="GW61" s="553"/>
      <c r="GX61" s="553"/>
      <c r="GY61" s="553"/>
      <c r="GZ61" s="553"/>
      <c r="HA61" s="553"/>
      <c r="HB61" s="553"/>
      <c r="HX61" s="553"/>
      <c r="HY61" s="553"/>
      <c r="HZ61" s="553"/>
      <c r="IA61" s="553"/>
      <c r="IB61" s="553"/>
      <c r="IC61" s="553"/>
      <c r="ID61" s="553"/>
      <c r="IE61" s="553"/>
      <c r="IF61" s="553"/>
      <c r="IG61" s="553"/>
      <c r="IH61" s="553"/>
      <c r="II61" s="553"/>
      <c r="IJ61" s="553"/>
      <c r="IK61" s="553"/>
      <c r="IL61" s="553"/>
      <c r="IM61" s="553"/>
      <c r="IN61" s="553"/>
      <c r="IO61" s="553"/>
      <c r="IP61" s="553"/>
      <c r="IQ61" s="553"/>
      <c r="IR61" s="553"/>
      <c r="JN61" s="553"/>
      <c r="JO61" s="553"/>
      <c r="JP61" s="553"/>
      <c r="JQ61" s="553"/>
      <c r="JR61" s="553"/>
      <c r="JS61" s="553"/>
      <c r="JT61" s="553"/>
      <c r="JU61" s="553"/>
      <c r="JV61" s="553"/>
      <c r="JW61" s="553"/>
      <c r="JX61" s="553"/>
      <c r="JY61" s="553"/>
      <c r="JZ61" s="553"/>
      <c r="KA61" s="553"/>
      <c r="KB61" s="553"/>
      <c r="KC61" s="553"/>
      <c r="KD61" s="553"/>
      <c r="KE61" s="553"/>
      <c r="KF61" s="553"/>
      <c r="KG61" s="553"/>
      <c r="KH61" s="553"/>
      <c r="LD61" s="553"/>
      <c r="LE61" s="553"/>
      <c r="LF61" s="553"/>
      <c r="LG61" s="553"/>
      <c r="LH61" s="553"/>
      <c r="LI61" s="553"/>
      <c r="LJ61" s="553"/>
      <c r="LK61" s="553"/>
      <c r="LL61" s="553"/>
      <c r="LM61" s="553"/>
      <c r="LN61" s="553"/>
      <c r="LO61" s="553"/>
      <c r="LP61" s="553"/>
      <c r="LQ61" s="553"/>
      <c r="LR61" s="553"/>
      <c r="LS61" s="553"/>
      <c r="LT61" s="553"/>
      <c r="LU61" s="553"/>
      <c r="LV61" s="553"/>
      <c r="LW61" s="553"/>
      <c r="LX61" s="553"/>
      <c r="MT61" s="484"/>
    </row>
    <row r="62" spans="21:358" ht="26.25" customHeight="1">
      <c r="U62" s="321"/>
      <c r="V62" s="553"/>
      <c r="W62" s="553"/>
      <c r="X62" s="553"/>
      <c r="Y62" s="553"/>
      <c r="Z62" s="553"/>
      <c r="AA62" s="553"/>
      <c r="AB62" s="553"/>
      <c r="AC62" s="553"/>
      <c r="AD62" s="553"/>
      <c r="AE62" s="553"/>
      <c r="AF62" s="553"/>
      <c r="AG62" s="553"/>
      <c r="AH62" s="553"/>
      <c r="AI62" s="553"/>
      <c r="AJ62" s="553"/>
      <c r="AK62" s="553"/>
      <c r="AL62" s="553"/>
      <c r="AM62" s="553"/>
      <c r="AN62" s="553"/>
      <c r="AO62" s="553"/>
      <c r="AP62" s="553"/>
      <c r="AQ62" s="321"/>
      <c r="AR62" s="321"/>
      <c r="BL62" s="553"/>
      <c r="BM62" s="553"/>
      <c r="BN62" s="553"/>
      <c r="BO62" s="553"/>
      <c r="BP62" s="553"/>
      <c r="BQ62" s="553"/>
      <c r="BR62" s="553"/>
      <c r="BS62" s="553"/>
      <c r="BT62" s="553"/>
      <c r="BU62" s="553"/>
      <c r="BV62" s="553"/>
      <c r="BW62" s="553"/>
      <c r="BX62" s="553"/>
      <c r="BY62" s="553"/>
      <c r="BZ62" s="553"/>
      <c r="CA62" s="553"/>
      <c r="CB62" s="553"/>
      <c r="CC62" s="553"/>
      <c r="CD62" s="553"/>
      <c r="CE62" s="553"/>
      <c r="CF62" s="553"/>
      <c r="DB62" s="553"/>
      <c r="DC62" s="553"/>
      <c r="DD62" s="553"/>
      <c r="DE62" s="553"/>
      <c r="DF62" s="553"/>
      <c r="DG62" s="553"/>
      <c r="DH62" s="553"/>
      <c r="DI62" s="553"/>
      <c r="DJ62" s="553"/>
      <c r="DK62" s="553"/>
      <c r="DL62" s="553"/>
      <c r="DM62" s="553"/>
      <c r="DN62" s="553"/>
      <c r="DO62" s="553"/>
      <c r="DP62" s="553"/>
      <c r="DQ62" s="553"/>
      <c r="DR62" s="553"/>
      <c r="DS62" s="553"/>
      <c r="DT62" s="553"/>
      <c r="DU62" s="553"/>
      <c r="DV62" s="553"/>
      <c r="ER62" s="553"/>
      <c r="ES62" s="553"/>
      <c r="ET62" s="553"/>
      <c r="EU62" s="553"/>
      <c r="EV62" s="553"/>
      <c r="EW62" s="553"/>
      <c r="EX62" s="553"/>
      <c r="EY62" s="553"/>
      <c r="EZ62" s="553"/>
      <c r="FA62" s="553"/>
      <c r="FB62" s="553"/>
      <c r="FC62" s="553"/>
      <c r="FD62" s="553"/>
      <c r="FE62" s="553"/>
      <c r="FF62" s="553"/>
      <c r="FG62" s="553"/>
      <c r="FH62" s="553"/>
      <c r="FI62" s="553"/>
      <c r="FJ62" s="553"/>
      <c r="FK62" s="553"/>
      <c r="FL62" s="553"/>
      <c r="GH62" s="553"/>
      <c r="GI62" s="553"/>
      <c r="GJ62" s="553"/>
      <c r="GK62" s="553"/>
      <c r="GL62" s="553"/>
      <c r="GM62" s="553"/>
      <c r="GN62" s="553"/>
      <c r="GO62" s="553"/>
      <c r="GP62" s="553"/>
      <c r="GQ62" s="553"/>
      <c r="GR62" s="553"/>
      <c r="GS62" s="553"/>
      <c r="GT62" s="553"/>
      <c r="GU62" s="553"/>
      <c r="GV62" s="553"/>
      <c r="GW62" s="553"/>
      <c r="GX62" s="553"/>
      <c r="GY62" s="553"/>
      <c r="GZ62" s="553"/>
      <c r="HA62" s="553"/>
      <c r="HB62" s="553"/>
      <c r="HX62" s="553"/>
      <c r="HY62" s="553"/>
      <c r="HZ62" s="553"/>
      <c r="IA62" s="553"/>
      <c r="IB62" s="553"/>
      <c r="IC62" s="553"/>
      <c r="ID62" s="553"/>
      <c r="IE62" s="553"/>
      <c r="IF62" s="553"/>
      <c r="IG62" s="553"/>
      <c r="IH62" s="553"/>
      <c r="II62" s="553"/>
      <c r="IJ62" s="553"/>
      <c r="IK62" s="553"/>
      <c r="IL62" s="553"/>
      <c r="IM62" s="553"/>
      <c r="IN62" s="553"/>
      <c r="IO62" s="553"/>
      <c r="IP62" s="553"/>
      <c r="IQ62" s="553"/>
      <c r="IR62" s="553"/>
      <c r="JN62" s="553"/>
      <c r="JO62" s="553"/>
      <c r="JP62" s="553"/>
      <c r="JQ62" s="553"/>
      <c r="JR62" s="553"/>
      <c r="JS62" s="553"/>
      <c r="JT62" s="553"/>
      <c r="JU62" s="553"/>
      <c r="JV62" s="553"/>
      <c r="JW62" s="553"/>
      <c r="JX62" s="553"/>
      <c r="JY62" s="553"/>
      <c r="JZ62" s="553"/>
      <c r="KA62" s="553"/>
      <c r="KB62" s="553"/>
      <c r="KC62" s="553"/>
      <c r="KD62" s="553"/>
      <c r="KE62" s="553"/>
      <c r="KF62" s="553"/>
      <c r="KG62" s="553"/>
      <c r="KH62" s="553"/>
      <c r="LD62" s="553"/>
      <c r="LE62" s="553"/>
      <c r="LF62" s="553"/>
      <c r="LG62" s="553"/>
      <c r="LH62" s="553"/>
      <c r="LI62" s="553"/>
      <c r="LJ62" s="553"/>
      <c r="LK62" s="553"/>
      <c r="LL62" s="553"/>
      <c r="LM62" s="553"/>
      <c r="LN62" s="553"/>
      <c r="LO62" s="553"/>
      <c r="LP62" s="553"/>
      <c r="LQ62" s="553"/>
      <c r="LR62" s="553"/>
      <c r="LS62" s="553"/>
      <c r="LT62" s="553"/>
      <c r="LU62" s="553"/>
      <c r="LV62" s="553"/>
      <c r="LW62" s="553"/>
      <c r="LX62" s="553"/>
      <c r="MT62" s="484"/>
    </row>
    <row r="63" spans="21:358" ht="26.25" customHeight="1">
      <c r="U63" s="321"/>
      <c r="V63" s="553"/>
      <c r="W63" s="553"/>
      <c r="X63" s="553"/>
      <c r="Y63" s="553"/>
      <c r="Z63" s="553"/>
      <c r="AA63" s="553"/>
      <c r="AB63" s="553"/>
      <c r="AC63" s="553"/>
      <c r="AD63" s="553"/>
      <c r="AE63" s="553"/>
      <c r="AF63" s="553"/>
      <c r="AG63" s="553"/>
      <c r="AH63" s="553"/>
      <c r="AI63" s="553"/>
      <c r="AJ63" s="553"/>
      <c r="AK63" s="553"/>
      <c r="AL63" s="553"/>
      <c r="AM63" s="553"/>
      <c r="AN63" s="553"/>
      <c r="AO63" s="553"/>
      <c r="AP63" s="553"/>
      <c r="AQ63" s="321"/>
      <c r="AR63" s="321"/>
      <c r="BL63" s="553"/>
      <c r="BM63" s="553"/>
      <c r="BN63" s="553"/>
      <c r="BO63" s="553"/>
      <c r="BP63" s="553"/>
      <c r="BQ63" s="553"/>
      <c r="BR63" s="553"/>
      <c r="BS63" s="553"/>
      <c r="BT63" s="553"/>
      <c r="BU63" s="553"/>
      <c r="BV63" s="553"/>
      <c r="BW63" s="553"/>
      <c r="BX63" s="553"/>
      <c r="BY63" s="553"/>
      <c r="BZ63" s="553"/>
      <c r="CA63" s="553"/>
      <c r="CB63" s="553"/>
      <c r="CC63" s="553"/>
      <c r="CD63" s="553"/>
      <c r="CE63" s="553"/>
      <c r="CF63" s="553"/>
      <c r="DB63" s="553"/>
      <c r="DC63" s="553"/>
      <c r="DD63" s="553"/>
      <c r="DE63" s="553"/>
      <c r="DF63" s="553"/>
      <c r="DG63" s="553"/>
      <c r="DH63" s="553"/>
      <c r="DI63" s="553"/>
      <c r="DJ63" s="553"/>
      <c r="DK63" s="553"/>
      <c r="DL63" s="553"/>
      <c r="DM63" s="553"/>
      <c r="DN63" s="553"/>
      <c r="DO63" s="553"/>
      <c r="DP63" s="553"/>
      <c r="DQ63" s="553"/>
      <c r="DR63" s="553"/>
      <c r="DS63" s="553"/>
      <c r="DT63" s="553"/>
      <c r="DU63" s="553"/>
      <c r="DV63" s="553"/>
      <c r="ER63" s="553"/>
      <c r="ES63" s="553"/>
      <c r="ET63" s="553"/>
      <c r="EU63" s="553"/>
      <c r="EV63" s="553"/>
      <c r="EW63" s="553"/>
      <c r="EX63" s="553"/>
      <c r="EY63" s="553"/>
      <c r="EZ63" s="553"/>
      <c r="FA63" s="553"/>
      <c r="FB63" s="553"/>
      <c r="FC63" s="553"/>
      <c r="FD63" s="553"/>
      <c r="FE63" s="553"/>
      <c r="FF63" s="553"/>
      <c r="FG63" s="553"/>
      <c r="FH63" s="553"/>
      <c r="FI63" s="553"/>
      <c r="FJ63" s="553"/>
      <c r="FK63" s="553"/>
      <c r="FL63" s="553"/>
      <c r="GH63" s="553"/>
      <c r="GI63" s="553"/>
      <c r="GJ63" s="553"/>
      <c r="GK63" s="553"/>
      <c r="GL63" s="553"/>
      <c r="GM63" s="553"/>
      <c r="GN63" s="553"/>
      <c r="GO63" s="553"/>
      <c r="GP63" s="553"/>
      <c r="GQ63" s="553"/>
      <c r="GR63" s="553"/>
      <c r="GS63" s="553"/>
      <c r="GT63" s="553"/>
      <c r="GU63" s="553"/>
      <c r="GV63" s="553"/>
      <c r="GW63" s="553"/>
      <c r="GX63" s="553"/>
      <c r="GY63" s="553"/>
      <c r="GZ63" s="553"/>
      <c r="HA63" s="553"/>
      <c r="HB63" s="553"/>
      <c r="HX63" s="553"/>
      <c r="HY63" s="553"/>
      <c r="HZ63" s="553"/>
      <c r="IA63" s="553"/>
      <c r="IB63" s="553"/>
      <c r="IC63" s="553"/>
      <c r="ID63" s="553"/>
      <c r="IE63" s="553"/>
      <c r="IF63" s="553"/>
      <c r="IG63" s="553"/>
      <c r="IH63" s="553"/>
      <c r="II63" s="553"/>
      <c r="IJ63" s="553"/>
      <c r="IK63" s="553"/>
      <c r="IL63" s="553"/>
      <c r="IM63" s="553"/>
      <c r="IN63" s="553"/>
      <c r="IO63" s="553"/>
      <c r="IP63" s="553"/>
      <c r="IQ63" s="553"/>
      <c r="IR63" s="553"/>
      <c r="JN63" s="553"/>
      <c r="JO63" s="553"/>
      <c r="JP63" s="553"/>
      <c r="JQ63" s="553"/>
      <c r="JR63" s="553"/>
      <c r="JS63" s="553"/>
      <c r="JT63" s="553"/>
      <c r="JU63" s="553"/>
      <c r="JV63" s="553"/>
      <c r="JW63" s="553"/>
      <c r="JX63" s="553"/>
      <c r="JY63" s="553"/>
      <c r="JZ63" s="553"/>
      <c r="KA63" s="553"/>
      <c r="KB63" s="553"/>
      <c r="KC63" s="553"/>
      <c r="KD63" s="553"/>
      <c r="KE63" s="553"/>
      <c r="KF63" s="553"/>
      <c r="KG63" s="553"/>
      <c r="KH63" s="553"/>
      <c r="LD63" s="553"/>
      <c r="LE63" s="553"/>
      <c r="LF63" s="553"/>
      <c r="LG63" s="553"/>
      <c r="LH63" s="553"/>
      <c r="LI63" s="553"/>
      <c r="LJ63" s="553"/>
      <c r="LK63" s="553"/>
      <c r="LL63" s="553"/>
      <c r="LM63" s="553"/>
      <c r="LN63" s="553"/>
      <c r="LO63" s="553"/>
      <c r="LP63" s="553"/>
      <c r="LQ63" s="553"/>
      <c r="LR63" s="553"/>
      <c r="LS63" s="553"/>
      <c r="LT63" s="553"/>
      <c r="LU63" s="553"/>
      <c r="LV63" s="553"/>
      <c r="LW63" s="553"/>
      <c r="LX63" s="553"/>
      <c r="MT63" s="484"/>
    </row>
    <row r="64" spans="21:358" ht="26.25" customHeight="1">
      <c r="U64" s="321"/>
      <c r="V64" s="553"/>
      <c r="W64" s="553"/>
      <c r="X64" s="553"/>
      <c r="Y64" s="553"/>
      <c r="Z64" s="553"/>
      <c r="AA64" s="553"/>
      <c r="AB64" s="553"/>
      <c r="AC64" s="553"/>
      <c r="AD64" s="553"/>
      <c r="AE64" s="553"/>
      <c r="AF64" s="553"/>
      <c r="AG64" s="553"/>
      <c r="AH64" s="553"/>
      <c r="AI64" s="553"/>
      <c r="AJ64" s="553"/>
      <c r="AK64" s="553"/>
      <c r="AL64" s="553"/>
      <c r="AM64" s="553"/>
      <c r="AN64" s="553"/>
      <c r="AO64" s="553"/>
      <c r="AP64" s="553"/>
      <c r="AQ64" s="321"/>
      <c r="AR64" s="321"/>
      <c r="BL64" s="553"/>
      <c r="BM64" s="553"/>
      <c r="BN64" s="553"/>
      <c r="BO64" s="553"/>
      <c r="BP64" s="553"/>
      <c r="BQ64" s="553"/>
      <c r="BR64" s="553"/>
      <c r="BS64" s="553"/>
      <c r="BT64" s="553"/>
      <c r="BU64" s="553"/>
      <c r="BV64" s="553"/>
      <c r="BW64" s="553"/>
      <c r="BX64" s="553"/>
      <c r="BY64" s="553"/>
      <c r="BZ64" s="553"/>
      <c r="CA64" s="553"/>
      <c r="CB64" s="553"/>
      <c r="CC64" s="553"/>
      <c r="CD64" s="553"/>
      <c r="CE64" s="553"/>
      <c r="CF64" s="553"/>
      <c r="DB64" s="553"/>
      <c r="DC64" s="553"/>
      <c r="DD64" s="553"/>
      <c r="DE64" s="553"/>
      <c r="DF64" s="553"/>
      <c r="DG64" s="553"/>
      <c r="DH64" s="553"/>
      <c r="DI64" s="553"/>
      <c r="DJ64" s="553"/>
      <c r="DK64" s="553"/>
      <c r="DL64" s="553"/>
      <c r="DM64" s="553"/>
      <c r="DN64" s="553"/>
      <c r="DO64" s="553"/>
      <c r="DP64" s="553"/>
      <c r="DQ64" s="553"/>
      <c r="DR64" s="553"/>
      <c r="DS64" s="553"/>
      <c r="DT64" s="553"/>
      <c r="DU64" s="553"/>
      <c r="DV64" s="553"/>
      <c r="ER64" s="553"/>
      <c r="ES64" s="553"/>
      <c r="ET64" s="553"/>
      <c r="EU64" s="553"/>
      <c r="EV64" s="553"/>
      <c r="EW64" s="553"/>
      <c r="EX64" s="553"/>
      <c r="EY64" s="553"/>
      <c r="EZ64" s="553"/>
      <c r="FA64" s="553"/>
      <c r="FB64" s="553"/>
      <c r="FC64" s="553"/>
      <c r="FD64" s="553"/>
      <c r="FE64" s="553"/>
      <c r="FF64" s="553"/>
      <c r="FG64" s="553"/>
      <c r="FH64" s="553"/>
      <c r="FI64" s="553"/>
      <c r="FJ64" s="553"/>
      <c r="FK64" s="553"/>
      <c r="FL64" s="553"/>
      <c r="GH64" s="553"/>
      <c r="GI64" s="553"/>
      <c r="GJ64" s="553"/>
      <c r="GK64" s="553"/>
      <c r="GL64" s="553"/>
      <c r="GM64" s="553"/>
      <c r="GN64" s="553"/>
      <c r="GO64" s="553"/>
      <c r="GP64" s="553"/>
      <c r="GQ64" s="553"/>
      <c r="GR64" s="553"/>
      <c r="GS64" s="553"/>
      <c r="GT64" s="553"/>
      <c r="GU64" s="553"/>
      <c r="GV64" s="553"/>
      <c r="GW64" s="553"/>
      <c r="GX64" s="553"/>
      <c r="GY64" s="553"/>
      <c r="GZ64" s="553"/>
      <c r="HA64" s="553"/>
      <c r="HB64" s="553"/>
      <c r="HX64" s="553"/>
      <c r="HY64" s="553"/>
      <c r="HZ64" s="553"/>
      <c r="IA64" s="553"/>
      <c r="IB64" s="553"/>
      <c r="IC64" s="553"/>
      <c r="ID64" s="553"/>
      <c r="IE64" s="553"/>
      <c r="IF64" s="553"/>
      <c r="IG64" s="553"/>
      <c r="IH64" s="553"/>
      <c r="II64" s="553"/>
      <c r="IJ64" s="553"/>
      <c r="IK64" s="553"/>
      <c r="IL64" s="553"/>
      <c r="IM64" s="553"/>
      <c r="IN64" s="553"/>
      <c r="IO64" s="553"/>
      <c r="IP64" s="553"/>
      <c r="IQ64" s="553"/>
      <c r="IR64" s="553"/>
      <c r="JN64" s="553"/>
      <c r="JO64" s="553"/>
      <c r="JP64" s="553"/>
      <c r="JQ64" s="553"/>
      <c r="JR64" s="553"/>
      <c r="JS64" s="553"/>
      <c r="JT64" s="553"/>
      <c r="JU64" s="553"/>
      <c r="JV64" s="553"/>
      <c r="JW64" s="553"/>
      <c r="JX64" s="553"/>
      <c r="JY64" s="553"/>
      <c r="JZ64" s="553"/>
      <c r="KA64" s="553"/>
      <c r="KB64" s="553"/>
      <c r="KC64" s="553"/>
      <c r="KD64" s="553"/>
      <c r="KE64" s="553"/>
      <c r="KF64" s="553"/>
      <c r="KG64" s="553"/>
      <c r="KH64" s="553"/>
      <c r="LD64" s="553"/>
      <c r="LE64" s="553"/>
      <c r="LF64" s="553"/>
      <c r="LG64" s="553"/>
      <c r="LH64" s="553"/>
      <c r="LI64" s="553"/>
      <c r="LJ64" s="553"/>
      <c r="LK64" s="553"/>
      <c r="LL64" s="553"/>
      <c r="LM64" s="553"/>
      <c r="LN64" s="553"/>
      <c r="LO64" s="553"/>
      <c r="LP64" s="553"/>
      <c r="LQ64" s="553"/>
      <c r="LR64" s="553"/>
      <c r="LS64" s="553"/>
      <c r="LT64" s="553"/>
      <c r="LU64" s="553"/>
      <c r="LV64" s="553"/>
      <c r="LW64" s="553"/>
      <c r="LX64" s="553"/>
      <c r="MT64" s="484"/>
    </row>
    <row r="65" spans="21:377" ht="26.25" customHeight="1">
      <c r="U65" s="321"/>
      <c r="V65" s="553"/>
      <c r="W65" s="553"/>
      <c r="X65" s="553"/>
      <c r="Y65" s="553"/>
      <c r="Z65" s="553"/>
      <c r="AA65" s="553"/>
      <c r="AB65" s="553"/>
      <c r="AC65" s="553"/>
      <c r="AD65" s="553"/>
      <c r="AE65" s="553"/>
      <c r="AF65" s="553"/>
      <c r="AG65" s="553"/>
      <c r="AH65" s="553"/>
      <c r="AI65" s="553"/>
      <c r="AJ65" s="553"/>
      <c r="AK65" s="553"/>
      <c r="AL65" s="553"/>
      <c r="AM65" s="553"/>
      <c r="AN65" s="553"/>
      <c r="AO65" s="553"/>
      <c r="AP65" s="553"/>
      <c r="AQ65" s="321"/>
      <c r="AR65" s="321"/>
      <c r="BL65" s="553"/>
      <c r="BM65" s="553"/>
      <c r="BN65" s="553"/>
      <c r="BO65" s="553"/>
      <c r="BP65" s="553"/>
      <c r="BQ65" s="553"/>
      <c r="BR65" s="553"/>
      <c r="BS65" s="553"/>
      <c r="BT65" s="553"/>
      <c r="BU65" s="553"/>
      <c r="BV65" s="553"/>
      <c r="BW65" s="553"/>
      <c r="BX65" s="553"/>
      <c r="BY65" s="553"/>
      <c r="BZ65" s="553"/>
      <c r="CA65" s="553"/>
      <c r="CB65" s="553"/>
      <c r="CC65" s="553"/>
      <c r="CD65" s="553"/>
      <c r="CE65" s="553"/>
      <c r="CF65" s="553"/>
      <c r="DB65" s="553"/>
      <c r="DC65" s="553"/>
      <c r="DD65" s="553"/>
      <c r="DE65" s="553"/>
      <c r="DF65" s="553"/>
      <c r="DG65" s="553"/>
      <c r="DH65" s="553"/>
      <c r="DI65" s="553"/>
      <c r="DJ65" s="553"/>
      <c r="DK65" s="553"/>
      <c r="DL65" s="553"/>
      <c r="DM65" s="553"/>
      <c r="DN65" s="553"/>
      <c r="DO65" s="553"/>
      <c r="DP65" s="553"/>
      <c r="DQ65" s="553"/>
      <c r="DR65" s="553"/>
      <c r="DS65" s="553"/>
      <c r="DT65" s="553"/>
      <c r="DU65" s="553"/>
      <c r="DV65" s="553"/>
      <c r="ER65" s="553"/>
      <c r="ES65" s="553"/>
      <c r="ET65" s="553"/>
      <c r="EU65" s="553"/>
      <c r="EV65" s="553"/>
      <c r="EW65" s="553"/>
      <c r="EX65" s="553"/>
      <c r="EY65" s="553"/>
      <c r="EZ65" s="553"/>
      <c r="FA65" s="553"/>
      <c r="FB65" s="553"/>
      <c r="FC65" s="553"/>
      <c r="FD65" s="553"/>
      <c r="FE65" s="553"/>
      <c r="FF65" s="553"/>
      <c r="FG65" s="553"/>
      <c r="FH65" s="553"/>
      <c r="FI65" s="553"/>
      <c r="FJ65" s="553"/>
      <c r="FK65" s="553"/>
      <c r="FL65" s="553"/>
      <c r="GH65" s="553"/>
      <c r="GI65" s="553"/>
      <c r="GJ65" s="553"/>
      <c r="GK65" s="553"/>
      <c r="GL65" s="553"/>
      <c r="GM65" s="553"/>
      <c r="GN65" s="553"/>
      <c r="GO65" s="553"/>
      <c r="GP65" s="553"/>
      <c r="GQ65" s="553"/>
      <c r="GR65" s="553"/>
      <c r="GS65" s="553"/>
      <c r="GT65" s="553"/>
      <c r="GU65" s="553"/>
      <c r="GV65" s="553"/>
      <c r="GW65" s="553"/>
      <c r="GX65" s="553"/>
      <c r="GY65" s="553"/>
      <c r="GZ65" s="553"/>
      <c r="HA65" s="553"/>
      <c r="HB65" s="553"/>
      <c r="HX65" s="553"/>
      <c r="HY65" s="553"/>
      <c r="HZ65" s="553"/>
      <c r="IA65" s="553"/>
      <c r="IB65" s="553"/>
      <c r="IC65" s="553"/>
      <c r="ID65" s="553"/>
      <c r="IE65" s="553"/>
      <c r="IF65" s="553"/>
      <c r="IG65" s="553"/>
      <c r="IH65" s="553"/>
      <c r="II65" s="553"/>
      <c r="IJ65" s="553"/>
      <c r="IK65" s="553"/>
      <c r="IL65" s="553"/>
      <c r="IM65" s="553"/>
      <c r="IN65" s="553"/>
      <c r="IO65" s="553"/>
      <c r="IP65" s="553"/>
      <c r="IQ65" s="553"/>
      <c r="IR65" s="553"/>
      <c r="JN65" s="553"/>
      <c r="JO65" s="553"/>
      <c r="JP65" s="553"/>
      <c r="JQ65" s="553"/>
      <c r="JR65" s="553"/>
      <c r="JS65" s="553"/>
      <c r="JT65" s="553"/>
      <c r="JU65" s="553"/>
      <c r="JV65" s="553"/>
      <c r="JW65" s="553"/>
      <c r="JX65" s="553"/>
      <c r="JY65" s="553"/>
      <c r="JZ65" s="553"/>
      <c r="KA65" s="553"/>
      <c r="KB65" s="553"/>
      <c r="KC65" s="553"/>
      <c r="KD65" s="553"/>
      <c r="KE65" s="553"/>
      <c r="KF65" s="553"/>
      <c r="KG65" s="553"/>
      <c r="KH65" s="553"/>
      <c r="LD65" s="553"/>
      <c r="LE65" s="553"/>
      <c r="LF65" s="553"/>
      <c r="LG65" s="553"/>
      <c r="LH65" s="553"/>
      <c r="LI65" s="553"/>
      <c r="LJ65" s="553"/>
      <c r="LK65" s="553"/>
      <c r="LL65" s="553"/>
      <c r="LM65" s="553"/>
      <c r="LN65" s="553"/>
      <c r="LO65" s="553"/>
      <c r="LP65" s="553"/>
      <c r="LQ65" s="553"/>
      <c r="LR65" s="553"/>
      <c r="LS65" s="553"/>
      <c r="LT65" s="553"/>
      <c r="LU65" s="553"/>
      <c r="LV65" s="553"/>
      <c r="LW65" s="553"/>
      <c r="LX65" s="553"/>
      <c r="MT65" s="484"/>
    </row>
    <row r="66" spans="21:377" ht="26.25" customHeight="1">
      <c r="U66" s="321"/>
      <c r="V66" s="553"/>
      <c r="W66" s="553"/>
      <c r="X66" s="553"/>
      <c r="Y66" s="553"/>
      <c r="Z66" s="553"/>
      <c r="AA66" s="553"/>
      <c r="AB66" s="553"/>
      <c r="AC66" s="553"/>
      <c r="AD66" s="553"/>
      <c r="AE66" s="553"/>
      <c r="AF66" s="553"/>
      <c r="AG66" s="553"/>
      <c r="AH66" s="553"/>
      <c r="AI66" s="553"/>
      <c r="AJ66" s="553"/>
      <c r="AK66" s="553"/>
      <c r="AL66" s="553"/>
      <c r="AM66" s="553"/>
      <c r="AN66" s="553"/>
      <c r="AO66" s="553"/>
      <c r="AP66" s="553"/>
      <c r="AQ66" s="321"/>
      <c r="AR66" s="321"/>
      <c r="BL66" s="553"/>
      <c r="BM66" s="553"/>
      <c r="BN66" s="553"/>
      <c r="BO66" s="553"/>
      <c r="BP66" s="553"/>
      <c r="BQ66" s="553"/>
      <c r="BR66" s="553"/>
      <c r="BS66" s="553"/>
      <c r="BT66" s="553"/>
      <c r="BU66" s="553"/>
      <c r="BV66" s="553"/>
      <c r="BW66" s="553"/>
      <c r="BX66" s="553"/>
      <c r="BY66" s="553"/>
      <c r="BZ66" s="553"/>
      <c r="CA66" s="553"/>
      <c r="CB66" s="553"/>
      <c r="CC66" s="553"/>
      <c r="CD66" s="553"/>
      <c r="CE66" s="553"/>
      <c r="CF66" s="553"/>
      <c r="DB66" s="553"/>
      <c r="DC66" s="553"/>
      <c r="DD66" s="553"/>
      <c r="DE66" s="553"/>
      <c r="DF66" s="553"/>
      <c r="DG66" s="553"/>
      <c r="DH66" s="553"/>
      <c r="DI66" s="553"/>
      <c r="DJ66" s="553"/>
      <c r="DK66" s="553"/>
      <c r="DL66" s="553"/>
      <c r="DM66" s="553"/>
      <c r="DN66" s="553"/>
      <c r="DO66" s="553"/>
      <c r="DP66" s="553"/>
      <c r="DQ66" s="553"/>
      <c r="DR66" s="553"/>
      <c r="DS66" s="553"/>
      <c r="DT66" s="553"/>
      <c r="DU66" s="553"/>
      <c r="DV66" s="553"/>
      <c r="ER66" s="553"/>
      <c r="ES66" s="553"/>
      <c r="ET66" s="553"/>
      <c r="EU66" s="553"/>
      <c r="EV66" s="553"/>
      <c r="EW66" s="553"/>
      <c r="EX66" s="553"/>
      <c r="EY66" s="553"/>
      <c r="EZ66" s="553"/>
      <c r="FA66" s="553"/>
      <c r="FB66" s="553"/>
      <c r="FC66" s="553"/>
      <c r="FD66" s="553"/>
      <c r="FE66" s="553"/>
      <c r="FF66" s="553"/>
      <c r="FG66" s="553"/>
      <c r="FH66" s="553"/>
      <c r="FI66" s="553"/>
      <c r="FJ66" s="553"/>
      <c r="FK66" s="553"/>
      <c r="FL66" s="553"/>
      <c r="GH66" s="553"/>
      <c r="GI66" s="553"/>
      <c r="GJ66" s="553"/>
      <c r="GK66" s="553"/>
      <c r="GL66" s="553"/>
      <c r="GM66" s="553"/>
      <c r="GN66" s="553"/>
      <c r="GO66" s="553"/>
      <c r="GP66" s="553"/>
      <c r="GQ66" s="553"/>
      <c r="GR66" s="553"/>
      <c r="GS66" s="553"/>
      <c r="GT66" s="553"/>
      <c r="GU66" s="553"/>
      <c r="GV66" s="553"/>
      <c r="GW66" s="553"/>
      <c r="GX66" s="553"/>
      <c r="GY66" s="553"/>
      <c r="GZ66" s="553"/>
      <c r="HA66" s="553"/>
      <c r="HB66" s="553"/>
      <c r="HX66" s="553"/>
      <c r="HY66" s="553"/>
      <c r="HZ66" s="553"/>
      <c r="IA66" s="553"/>
      <c r="IB66" s="553"/>
      <c r="IC66" s="553"/>
      <c r="ID66" s="553"/>
      <c r="IE66" s="553"/>
      <c r="IF66" s="553"/>
      <c r="IG66" s="553"/>
      <c r="IH66" s="553"/>
      <c r="II66" s="553"/>
      <c r="IJ66" s="553"/>
      <c r="IK66" s="553"/>
      <c r="IL66" s="553"/>
      <c r="IM66" s="553"/>
      <c r="IN66" s="553"/>
      <c r="IO66" s="553"/>
      <c r="IP66" s="553"/>
      <c r="IQ66" s="553"/>
      <c r="IR66" s="553"/>
      <c r="JN66" s="553"/>
      <c r="JO66" s="553"/>
      <c r="JP66" s="553"/>
      <c r="JQ66" s="553"/>
      <c r="JR66" s="553"/>
      <c r="JS66" s="553"/>
      <c r="JT66" s="553"/>
      <c r="JU66" s="553"/>
      <c r="JV66" s="553"/>
      <c r="JW66" s="553"/>
      <c r="JX66" s="553"/>
      <c r="JY66" s="553"/>
      <c r="JZ66" s="553"/>
      <c r="KA66" s="553"/>
      <c r="KB66" s="553"/>
      <c r="KC66" s="553"/>
      <c r="KD66" s="553"/>
      <c r="KE66" s="553"/>
      <c r="KF66" s="553"/>
      <c r="KG66" s="553"/>
      <c r="KH66" s="553"/>
      <c r="LD66" s="553"/>
      <c r="LE66" s="553"/>
      <c r="LF66" s="553"/>
      <c r="LG66" s="553"/>
      <c r="LH66" s="553"/>
      <c r="LI66" s="553"/>
      <c r="LJ66" s="553"/>
      <c r="LK66" s="553"/>
      <c r="LL66" s="553"/>
      <c r="LM66" s="553"/>
      <c r="LN66" s="553"/>
      <c r="LO66" s="553"/>
      <c r="LP66" s="553"/>
      <c r="LQ66" s="553"/>
      <c r="LR66" s="553"/>
      <c r="LS66" s="553"/>
      <c r="LT66" s="553"/>
      <c r="LU66" s="553"/>
      <c r="LV66" s="553"/>
      <c r="LW66" s="553"/>
      <c r="LX66" s="553"/>
      <c r="MT66" s="484"/>
    </row>
    <row r="67" spans="21:377" ht="22.5" customHeight="1">
      <c r="U67" s="321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489"/>
      <c r="AG67" s="489"/>
      <c r="AH67" s="489"/>
      <c r="AI67" s="489"/>
      <c r="AJ67" s="489"/>
      <c r="AK67" s="489"/>
      <c r="AL67" s="489"/>
      <c r="AM67" s="489"/>
      <c r="AN67" s="489"/>
      <c r="AO67" s="489"/>
      <c r="AP67" s="489"/>
      <c r="AQ67" s="321"/>
      <c r="AR67" s="321"/>
      <c r="BL67" s="553"/>
      <c r="BM67" s="553"/>
      <c r="BN67" s="553"/>
      <c r="BO67" s="553"/>
      <c r="BP67" s="553"/>
      <c r="BQ67" s="553"/>
      <c r="BR67" s="553"/>
      <c r="BS67" s="553"/>
      <c r="BT67" s="553"/>
      <c r="BU67" s="553"/>
      <c r="BV67" s="553"/>
      <c r="BW67" s="553"/>
      <c r="BX67" s="553"/>
      <c r="BY67" s="553"/>
      <c r="BZ67" s="553"/>
      <c r="CA67" s="553"/>
      <c r="CB67" s="553"/>
      <c r="CC67" s="553"/>
      <c r="CD67" s="553"/>
      <c r="CE67" s="553"/>
      <c r="CF67" s="553"/>
      <c r="DB67" s="553"/>
      <c r="DC67" s="553"/>
      <c r="DD67" s="553"/>
      <c r="DE67" s="553"/>
      <c r="DF67" s="553"/>
      <c r="DG67" s="553"/>
      <c r="DH67" s="553"/>
      <c r="DI67" s="553"/>
      <c r="DJ67" s="553"/>
      <c r="DK67" s="553"/>
      <c r="DL67" s="553"/>
      <c r="DM67" s="553"/>
      <c r="DN67" s="553"/>
      <c r="DO67" s="553"/>
      <c r="DP67" s="553"/>
      <c r="DQ67" s="553"/>
      <c r="DR67" s="553"/>
      <c r="DS67" s="553"/>
      <c r="DT67" s="553"/>
      <c r="DU67" s="553"/>
      <c r="DV67" s="553"/>
      <c r="ER67" s="553"/>
      <c r="ES67" s="553"/>
      <c r="ET67" s="553"/>
      <c r="EU67" s="553"/>
      <c r="EV67" s="553"/>
      <c r="EW67" s="553"/>
      <c r="EX67" s="553"/>
      <c r="EY67" s="553"/>
      <c r="EZ67" s="553"/>
      <c r="FA67" s="553"/>
      <c r="FB67" s="553"/>
      <c r="FC67" s="553"/>
      <c r="FD67" s="553"/>
      <c r="FE67" s="553"/>
      <c r="FF67" s="553"/>
      <c r="FG67" s="553"/>
      <c r="FH67" s="553"/>
      <c r="FI67" s="553"/>
      <c r="FJ67" s="553"/>
      <c r="FK67" s="553"/>
      <c r="FL67" s="553"/>
      <c r="GH67" s="553"/>
      <c r="GI67" s="553"/>
      <c r="GJ67" s="553"/>
      <c r="GK67" s="553"/>
      <c r="GL67" s="553"/>
      <c r="GM67" s="553"/>
      <c r="GN67" s="553"/>
      <c r="GO67" s="553"/>
      <c r="GP67" s="553"/>
      <c r="GQ67" s="553"/>
      <c r="GR67" s="553"/>
      <c r="GS67" s="553"/>
      <c r="GT67" s="553"/>
      <c r="GU67" s="553"/>
      <c r="GV67" s="553"/>
      <c r="GW67" s="553"/>
      <c r="GX67" s="553"/>
      <c r="GY67" s="553"/>
      <c r="GZ67" s="553"/>
      <c r="HA67" s="553"/>
      <c r="HB67" s="553"/>
      <c r="HX67" s="553"/>
      <c r="HY67" s="553"/>
      <c r="HZ67" s="553"/>
      <c r="IA67" s="553"/>
      <c r="IB67" s="553"/>
      <c r="IC67" s="553"/>
      <c r="ID67" s="553"/>
      <c r="IE67" s="553"/>
      <c r="IF67" s="553"/>
      <c r="IG67" s="553"/>
      <c r="IH67" s="553"/>
      <c r="II67" s="553"/>
      <c r="IJ67" s="553"/>
      <c r="IK67" s="553"/>
      <c r="IL67" s="553"/>
      <c r="IM67" s="553"/>
      <c r="IN67" s="553"/>
      <c r="IO67" s="553"/>
      <c r="IP67" s="553"/>
      <c r="IQ67" s="553"/>
      <c r="IR67" s="553"/>
      <c r="JN67" s="553"/>
      <c r="JO67" s="553"/>
      <c r="JP67" s="553"/>
      <c r="JQ67" s="553"/>
      <c r="JR67" s="553"/>
      <c r="JS67" s="553"/>
      <c r="JT67" s="553"/>
      <c r="JU67" s="553"/>
      <c r="JV67" s="553"/>
      <c r="JW67" s="553"/>
      <c r="JX67" s="553"/>
      <c r="JY67" s="553"/>
      <c r="JZ67" s="553"/>
      <c r="KA67" s="553"/>
      <c r="KB67" s="553"/>
      <c r="KC67" s="553"/>
      <c r="KD67" s="553"/>
      <c r="KE67" s="553"/>
      <c r="KF67" s="553"/>
      <c r="KG67" s="553"/>
      <c r="KH67" s="553"/>
      <c r="LD67" s="553"/>
      <c r="LE67" s="553"/>
      <c r="LF67" s="553"/>
      <c r="LG67" s="553"/>
      <c r="LH67" s="553"/>
      <c r="LI67" s="553"/>
      <c r="LJ67" s="553"/>
      <c r="LK67" s="553"/>
      <c r="LL67" s="553"/>
      <c r="LM67" s="553"/>
      <c r="LN67" s="553"/>
      <c r="LO67" s="553"/>
      <c r="LP67" s="553"/>
      <c r="LQ67" s="553"/>
      <c r="LR67" s="553"/>
      <c r="LS67" s="553"/>
      <c r="LT67" s="553"/>
      <c r="LU67" s="553"/>
      <c r="LV67" s="553"/>
      <c r="LW67" s="553"/>
      <c r="LX67" s="553"/>
      <c r="MT67" s="320"/>
    </row>
    <row r="68" spans="21:377" ht="22.5" customHeight="1">
      <c r="U68" s="321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89"/>
      <c r="AH68" s="489"/>
      <c r="AI68" s="489"/>
      <c r="AJ68" s="489"/>
      <c r="AK68" s="489"/>
      <c r="AL68" s="489"/>
      <c r="AM68" s="489"/>
      <c r="AN68" s="489"/>
      <c r="AO68" s="489"/>
      <c r="AP68" s="489"/>
      <c r="AQ68" s="321"/>
      <c r="AR68" s="321"/>
      <c r="BL68" s="489"/>
      <c r="BM68" s="489"/>
      <c r="BN68" s="489"/>
      <c r="BO68" s="489"/>
      <c r="BP68" s="489"/>
      <c r="BQ68" s="489"/>
      <c r="BR68" s="489"/>
      <c r="BS68" s="489"/>
      <c r="BT68" s="489"/>
      <c r="BU68" s="489"/>
      <c r="BV68" s="489"/>
      <c r="BW68" s="489"/>
      <c r="BX68" s="489"/>
      <c r="BY68" s="489"/>
      <c r="BZ68" s="489"/>
      <c r="CA68" s="489"/>
      <c r="CB68" s="489"/>
      <c r="CC68" s="489"/>
      <c r="CD68" s="489"/>
      <c r="CE68" s="489"/>
      <c r="CF68" s="489"/>
      <c r="DB68" s="489"/>
      <c r="DC68" s="489"/>
      <c r="DD68" s="489"/>
      <c r="DE68" s="489"/>
      <c r="DF68" s="489"/>
      <c r="DG68" s="489"/>
      <c r="DH68" s="489"/>
      <c r="DI68" s="489"/>
      <c r="DJ68" s="489"/>
      <c r="DK68" s="489"/>
      <c r="DL68" s="489"/>
      <c r="DM68" s="489"/>
      <c r="DN68" s="489"/>
      <c r="DO68" s="489"/>
      <c r="DP68" s="489"/>
      <c r="DQ68" s="489"/>
      <c r="DR68" s="489"/>
      <c r="DS68" s="489"/>
      <c r="DT68" s="489"/>
      <c r="DU68" s="489"/>
      <c r="DV68" s="489"/>
      <c r="ER68" s="489"/>
      <c r="ES68" s="489"/>
      <c r="ET68" s="489"/>
      <c r="EU68" s="489"/>
      <c r="EV68" s="489"/>
      <c r="EW68" s="489"/>
      <c r="EX68" s="489"/>
      <c r="EY68" s="489"/>
      <c r="EZ68" s="489"/>
      <c r="FA68" s="489"/>
      <c r="FB68" s="489"/>
      <c r="FC68" s="489"/>
      <c r="FD68" s="489"/>
      <c r="FE68" s="489"/>
      <c r="FF68" s="489"/>
      <c r="FG68" s="489"/>
      <c r="FH68" s="489"/>
      <c r="FI68" s="489"/>
      <c r="FJ68" s="489"/>
      <c r="FK68" s="489"/>
      <c r="FL68" s="489"/>
      <c r="GH68" s="489"/>
      <c r="GI68" s="489"/>
      <c r="GJ68" s="489"/>
      <c r="GK68" s="489"/>
      <c r="GL68" s="489"/>
      <c r="GM68" s="489"/>
      <c r="GN68" s="489"/>
      <c r="GO68" s="489"/>
      <c r="GP68" s="489"/>
      <c r="GQ68" s="489"/>
      <c r="GR68" s="489"/>
      <c r="GS68" s="489"/>
      <c r="GT68" s="489"/>
      <c r="GU68" s="489"/>
      <c r="GV68" s="489"/>
      <c r="GW68" s="489"/>
      <c r="GX68" s="489"/>
      <c r="GY68" s="489"/>
      <c r="GZ68" s="489"/>
      <c r="HA68" s="489"/>
      <c r="HB68" s="489"/>
      <c r="HX68" s="489"/>
      <c r="HY68" s="489"/>
      <c r="HZ68" s="489"/>
      <c r="IA68" s="489"/>
      <c r="IB68" s="489"/>
      <c r="IC68" s="489"/>
      <c r="ID68" s="489"/>
      <c r="IE68" s="489"/>
      <c r="IF68" s="489"/>
      <c r="IG68" s="489"/>
      <c r="IH68" s="489"/>
      <c r="II68" s="489"/>
      <c r="IJ68" s="489"/>
      <c r="IK68" s="489"/>
      <c r="IL68" s="489"/>
      <c r="IM68" s="489"/>
      <c r="IN68" s="489"/>
      <c r="IO68" s="489"/>
      <c r="IP68" s="489"/>
      <c r="IQ68" s="489"/>
      <c r="IR68" s="489"/>
      <c r="JN68" s="489"/>
      <c r="JO68" s="489"/>
      <c r="JP68" s="489"/>
      <c r="JQ68" s="489"/>
      <c r="JR68" s="489"/>
      <c r="JS68" s="489"/>
      <c r="JT68" s="489"/>
      <c r="JU68" s="489"/>
      <c r="JV68" s="489"/>
      <c r="JW68" s="489"/>
      <c r="JX68" s="489"/>
      <c r="JY68" s="489"/>
      <c r="JZ68" s="489"/>
      <c r="KA68" s="489"/>
      <c r="KB68" s="489"/>
      <c r="KC68" s="489"/>
      <c r="KD68" s="489"/>
      <c r="KE68" s="489"/>
      <c r="KF68" s="489"/>
      <c r="KG68" s="489"/>
      <c r="KH68" s="489"/>
      <c r="LD68" s="489"/>
      <c r="LE68" s="489"/>
      <c r="LF68" s="489"/>
      <c r="LG68" s="489"/>
      <c r="LH68" s="489"/>
      <c r="LI68" s="489"/>
      <c r="LJ68" s="489"/>
      <c r="LK68" s="489"/>
      <c r="LL68" s="489"/>
      <c r="LM68" s="489"/>
      <c r="LN68" s="489"/>
      <c r="LO68" s="489"/>
      <c r="LP68" s="489"/>
      <c r="LQ68" s="489"/>
      <c r="LR68" s="489"/>
      <c r="LS68" s="489"/>
      <c r="LT68" s="489"/>
      <c r="LU68" s="489"/>
      <c r="LV68" s="489"/>
      <c r="LW68" s="489"/>
      <c r="LX68" s="489"/>
      <c r="MT68" s="489"/>
    </row>
    <row r="69" spans="21:377" ht="22.5" customHeight="1">
      <c r="U69" s="321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489"/>
      <c r="AG69" s="489"/>
      <c r="AH69" s="489"/>
      <c r="AI69" s="489"/>
      <c r="AJ69" s="489"/>
      <c r="AK69" s="489"/>
      <c r="AL69" s="489"/>
      <c r="AM69" s="489"/>
      <c r="AN69" s="489"/>
      <c r="AO69" s="489"/>
      <c r="AP69" s="489"/>
      <c r="AQ69" s="321"/>
      <c r="AR69" s="321"/>
      <c r="BL69" s="489"/>
      <c r="BM69" s="489"/>
      <c r="BN69" s="489"/>
      <c r="BO69" s="489"/>
      <c r="BP69" s="489"/>
      <c r="BQ69" s="489"/>
      <c r="BR69" s="489"/>
      <c r="BS69" s="489"/>
      <c r="BT69" s="489"/>
      <c r="BU69" s="489"/>
      <c r="BV69" s="489"/>
      <c r="BW69" s="489"/>
      <c r="BX69" s="489"/>
      <c r="BY69" s="489"/>
      <c r="BZ69" s="489"/>
      <c r="CA69" s="489"/>
      <c r="CB69" s="489"/>
      <c r="CC69" s="489"/>
      <c r="CD69" s="489"/>
      <c r="CE69" s="489"/>
      <c r="CF69" s="489"/>
      <c r="DB69" s="489"/>
      <c r="DC69" s="489"/>
      <c r="DD69" s="489"/>
      <c r="DE69" s="489"/>
      <c r="DF69" s="489"/>
      <c r="DG69" s="489"/>
      <c r="DH69" s="489"/>
      <c r="DI69" s="489"/>
      <c r="DJ69" s="489"/>
      <c r="DK69" s="489"/>
      <c r="DL69" s="489"/>
      <c r="DM69" s="489"/>
      <c r="DN69" s="489"/>
      <c r="DO69" s="489"/>
      <c r="DP69" s="489"/>
      <c r="DQ69" s="489"/>
      <c r="DR69" s="489"/>
      <c r="DS69" s="489"/>
      <c r="DT69" s="489"/>
      <c r="DU69" s="489"/>
      <c r="DV69" s="489"/>
      <c r="ER69" s="489"/>
      <c r="ES69" s="489"/>
      <c r="ET69" s="489"/>
      <c r="EU69" s="489"/>
      <c r="EV69" s="489"/>
      <c r="EW69" s="489"/>
      <c r="EX69" s="489"/>
      <c r="EY69" s="489"/>
      <c r="EZ69" s="489"/>
      <c r="FA69" s="489"/>
      <c r="FB69" s="489"/>
      <c r="FC69" s="489"/>
      <c r="FD69" s="489"/>
      <c r="FE69" s="489"/>
      <c r="FF69" s="489"/>
      <c r="FG69" s="489"/>
      <c r="FH69" s="489"/>
      <c r="FI69" s="489"/>
      <c r="FJ69" s="489"/>
      <c r="FK69" s="489"/>
      <c r="FL69" s="489"/>
      <c r="GH69" s="489"/>
      <c r="GI69" s="489"/>
      <c r="GJ69" s="489"/>
      <c r="GK69" s="489"/>
      <c r="GL69" s="489"/>
      <c r="GM69" s="489"/>
      <c r="GN69" s="489"/>
      <c r="GO69" s="489"/>
      <c r="GP69" s="489"/>
      <c r="GQ69" s="489"/>
      <c r="GR69" s="489"/>
      <c r="GS69" s="489"/>
      <c r="GT69" s="489"/>
      <c r="GU69" s="489"/>
      <c r="GV69" s="489"/>
      <c r="GW69" s="489"/>
      <c r="GX69" s="489"/>
      <c r="GY69" s="489"/>
      <c r="GZ69" s="489"/>
      <c r="HA69" s="489"/>
      <c r="HB69" s="489"/>
      <c r="HX69" s="489"/>
      <c r="HY69" s="489"/>
      <c r="HZ69" s="489"/>
      <c r="IA69" s="489"/>
      <c r="IB69" s="489"/>
      <c r="IC69" s="489"/>
      <c r="ID69" s="489"/>
      <c r="IE69" s="489"/>
      <c r="IF69" s="489"/>
      <c r="IG69" s="489"/>
      <c r="IH69" s="489"/>
      <c r="II69" s="489"/>
      <c r="IJ69" s="489"/>
      <c r="IK69" s="489"/>
      <c r="IL69" s="489"/>
      <c r="IM69" s="489"/>
      <c r="IN69" s="489"/>
      <c r="IO69" s="489"/>
      <c r="IP69" s="489"/>
      <c r="IQ69" s="489"/>
      <c r="IR69" s="489"/>
      <c r="JN69" s="489"/>
      <c r="JO69" s="489"/>
      <c r="JP69" s="489"/>
      <c r="JQ69" s="489"/>
      <c r="JR69" s="489"/>
      <c r="JS69" s="489"/>
      <c r="JT69" s="489"/>
      <c r="JU69" s="489"/>
      <c r="JV69" s="489"/>
      <c r="JW69" s="489"/>
      <c r="JX69" s="489"/>
      <c r="JY69" s="489"/>
      <c r="JZ69" s="489"/>
      <c r="KA69" s="489"/>
      <c r="KB69" s="489"/>
      <c r="KC69" s="489"/>
      <c r="KD69" s="489"/>
      <c r="KE69" s="489"/>
      <c r="KF69" s="489"/>
      <c r="KG69" s="489"/>
      <c r="KH69" s="489"/>
      <c r="LD69" s="489"/>
      <c r="LE69" s="489"/>
      <c r="LF69" s="489"/>
      <c r="LG69" s="489"/>
      <c r="LH69" s="489"/>
      <c r="LI69" s="489"/>
      <c r="LJ69" s="489"/>
      <c r="LK69" s="489"/>
      <c r="LL69" s="489"/>
      <c r="LM69" s="489"/>
      <c r="LN69" s="489"/>
      <c r="LO69" s="489"/>
      <c r="LP69" s="489"/>
      <c r="LQ69" s="489"/>
      <c r="LR69" s="489"/>
      <c r="LS69" s="489"/>
      <c r="LT69" s="489"/>
      <c r="LU69" s="489"/>
      <c r="LV69" s="489"/>
      <c r="LW69" s="489"/>
      <c r="LX69" s="489"/>
      <c r="MT69" s="489"/>
    </row>
    <row r="70" spans="21:377" ht="22.5" customHeight="1">
      <c r="U70" s="321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489"/>
      <c r="AG70" s="489"/>
      <c r="AH70" s="489"/>
      <c r="AI70" s="489"/>
      <c r="AJ70" s="489"/>
      <c r="AK70" s="489"/>
      <c r="AL70" s="489"/>
      <c r="AM70" s="489"/>
      <c r="AN70" s="489"/>
      <c r="AO70" s="489"/>
      <c r="AP70" s="489"/>
      <c r="AQ70" s="321"/>
      <c r="AR70" s="321"/>
      <c r="BL70" s="489"/>
      <c r="BM70" s="489"/>
      <c r="BN70" s="489"/>
      <c r="BO70" s="489"/>
      <c r="BP70" s="489"/>
      <c r="BQ70" s="489"/>
      <c r="BR70" s="489"/>
      <c r="BS70" s="489"/>
      <c r="BT70" s="489"/>
      <c r="BU70" s="489"/>
      <c r="BV70" s="489"/>
      <c r="BW70" s="489"/>
      <c r="BX70" s="489"/>
      <c r="BY70" s="489"/>
      <c r="BZ70" s="489"/>
      <c r="CA70" s="489"/>
      <c r="CB70" s="489"/>
      <c r="CC70" s="489"/>
      <c r="CD70" s="489"/>
      <c r="CE70" s="489"/>
      <c r="CF70" s="489"/>
      <c r="DB70" s="489"/>
      <c r="DC70" s="489"/>
      <c r="DD70" s="489"/>
      <c r="DE70" s="489"/>
      <c r="DF70" s="489"/>
      <c r="DG70" s="489"/>
      <c r="DH70" s="489"/>
      <c r="DI70" s="489"/>
      <c r="DJ70" s="489"/>
      <c r="DK70" s="489"/>
      <c r="DL70" s="489"/>
      <c r="DM70" s="489"/>
      <c r="DN70" s="489"/>
      <c r="DO70" s="489"/>
      <c r="DP70" s="489"/>
      <c r="DQ70" s="489"/>
      <c r="DR70" s="489"/>
      <c r="DS70" s="489"/>
      <c r="DT70" s="489"/>
      <c r="DU70" s="489"/>
      <c r="DV70" s="489"/>
      <c r="ER70" s="489"/>
      <c r="ES70" s="489"/>
      <c r="ET70" s="489"/>
      <c r="EU70" s="489"/>
      <c r="EV70" s="489"/>
      <c r="EW70" s="489"/>
      <c r="EX70" s="489"/>
      <c r="EY70" s="489"/>
      <c r="EZ70" s="489"/>
      <c r="FA70" s="489"/>
      <c r="FB70" s="489"/>
      <c r="FC70" s="489"/>
      <c r="FD70" s="489"/>
      <c r="FE70" s="489"/>
      <c r="FF70" s="489"/>
      <c r="FG70" s="489"/>
      <c r="FH70" s="489"/>
      <c r="FI70" s="489"/>
      <c r="FJ70" s="489"/>
      <c r="FK70" s="489"/>
      <c r="FL70" s="489"/>
      <c r="GH70" s="489"/>
      <c r="GI70" s="489"/>
      <c r="GJ70" s="489"/>
      <c r="GK70" s="489"/>
      <c r="GL70" s="489"/>
      <c r="GM70" s="489"/>
      <c r="GN70" s="489"/>
      <c r="GO70" s="489"/>
      <c r="GP70" s="489"/>
      <c r="GQ70" s="489"/>
      <c r="GR70" s="489"/>
      <c r="GS70" s="489"/>
      <c r="GT70" s="489"/>
      <c r="GU70" s="489"/>
      <c r="GV70" s="489"/>
      <c r="GW70" s="489"/>
      <c r="GX70" s="489"/>
      <c r="GY70" s="489"/>
      <c r="GZ70" s="489"/>
      <c r="HA70" s="489"/>
      <c r="HB70" s="489"/>
      <c r="HX70" s="489"/>
      <c r="HY70" s="489"/>
      <c r="HZ70" s="489"/>
      <c r="IA70" s="489"/>
      <c r="IB70" s="489"/>
      <c r="IC70" s="489"/>
      <c r="ID70" s="489"/>
      <c r="IE70" s="489"/>
      <c r="IF70" s="489"/>
      <c r="IG70" s="489"/>
      <c r="IH70" s="489"/>
      <c r="II70" s="489"/>
      <c r="IJ70" s="489"/>
      <c r="IK70" s="489"/>
      <c r="IL70" s="489"/>
      <c r="IM70" s="489"/>
      <c r="IN70" s="489"/>
      <c r="IO70" s="489"/>
      <c r="IP70" s="489"/>
      <c r="IQ70" s="489"/>
      <c r="IR70" s="489"/>
      <c r="JN70" s="489"/>
      <c r="JO70" s="489"/>
      <c r="JP70" s="489"/>
      <c r="JQ70" s="489"/>
      <c r="JR70" s="489"/>
      <c r="JS70" s="489"/>
      <c r="JT70" s="489"/>
      <c r="JU70" s="489"/>
      <c r="JV70" s="489"/>
      <c r="JW70" s="489"/>
      <c r="JX70" s="489"/>
      <c r="JY70" s="489"/>
      <c r="JZ70" s="489"/>
      <c r="KA70" s="489"/>
      <c r="KB70" s="489"/>
      <c r="KC70" s="489"/>
      <c r="KD70" s="489"/>
      <c r="KE70" s="489"/>
      <c r="KF70" s="489"/>
      <c r="KG70" s="489"/>
      <c r="KH70" s="489"/>
      <c r="LD70" s="489"/>
      <c r="LE70" s="489"/>
      <c r="LF70" s="489"/>
      <c r="LG70" s="489"/>
      <c r="LH70" s="489"/>
      <c r="LI70" s="489"/>
      <c r="LJ70" s="489"/>
      <c r="LK70" s="489"/>
      <c r="LL70" s="489"/>
      <c r="LM70" s="489"/>
      <c r="LN70" s="489"/>
      <c r="LO70" s="489"/>
      <c r="LP70" s="489"/>
      <c r="LQ70" s="489"/>
      <c r="LR70" s="489"/>
      <c r="LS70" s="489"/>
      <c r="LT70" s="489"/>
      <c r="LU70" s="489"/>
      <c r="LV70" s="489"/>
      <c r="LW70" s="489"/>
      <c r="LX70" s="489"/>
      <c r="MT70" s="489"/>
    </row>
    <row r="71" spans="21:377" ht="22.5" customHeight="1">
      <c r="U71" s="321"/>
      <c r="V71" s="483"/>
      <c r="W71" s="483"/>
      <c r="X71" s="483"/>
      <c r="Y71" s="483"/>
      <c r="Z71" s="483"/>
      <c r="AA71" s="483"/>
      <c r="AB71" s="483"/>
      <c r="AC71" s="483"/>
      <c r="AD71" s="483"/>
      <c r="AE71" s="483"/>
      <c r="AF71" s="483"/>
      <c r="AG71" s="483"/>
      <c r="AH71" s="483"/>
      <c r="AI71" s="483"/>
      <c r="AJ71" s="483"/>
      <c r="AK71" s="483"/>
      <c r="AL71" s="483"/>
      <c r="AM71" s="483"/>
      <c r="AN71" s="483"/>
      <c r="AO71" s="483"/>
      <c r="AP71" s="483"/>
      <c r="AQ71" s="321"/>
      <c r="AR71" s="321"/>
      <c r="BL71" s="489"/>
      <c r="BM71" s="489"/>
      <c r="BN71" s="489"/>
      <c r="BO71" s="489"/>
      <c r="BP71" s="489"/>
      <c r="BQ71" s="489"/>
      <c r="BR71" s="489"/>
      <c r="BS71" s="489"/>
      <c r="BT71" s="489"/>
      <c r="BU71" s="489"/>
      <c r="BV71" s="489"/>
      <c r="BW71" s="489"/>
      <c r="BX71" s="489"/>
      <c r="BY71" s="489"/>
      <c r="BZ71" s="489"/>
      <c r="CA71" s="489"/>
      <c r="CB71" s="489"/>
      <c r="CC71" s="489"/>
      <c r="CD71" s="489"/>
      <c r="CE71" s="489"/>
      <c r="CF71" s="489"/>
      <c r="DB71" s="489"/>
      <c r="DC71" s="489"/>
      <c r="DD71" s="489"/>
      <c r="DE71" s="489"/>
      <c r="DF71" s="489"/>
      <c r="DG71" s="489"/>
      <c r="DH71" s="489"/>
      <c r="DI71" s="489"/>
      <c r="DJ71" s="489"/>
      <c r="DK71" s="489"/>
      <c r="DL71" s="489"/>
      <c r="DM71" s="489"/>
      <c r="DN71" s="489"/>
      <c r="DO71" s="489"/>
      <c r="DP71" s="489"/>
      <c r="DQ71" s="489"/>
      <c r="DR71" s="489"/>
      <c r="DS71" s="489"/>
      <c r="DT71" s="489"/>
      <c r="DU71" s="489"/>
      <c r="DV71" s="489"/>
      <c r="ER71" s="489"/>
      <c r="ES71" s="489"/>
      <c r="ET71" s="489"/>
      <c r="EU71" s="489"/>
      <c r="EV71" s="489"/>
      <c r="EW71" s="489"/>
      <c r="EX71" s="489"/>
      <c r="EY71" s="489"/>
      <c r="EZ71" s="489"/>
      <c r="FA71" s="489"/>
      <c r="FB71" s="489"/>
      <c r="FC71" s="489"/>
      <c r="FD71" s="489"/>
      <c r="FE71" s="489"/>
      <c r="FF71" s="489"/>
      <c r="FG71" s="489"/>
      <c r="FH71" s="489"/>
      <c r="FI71" s="489"/>
      <c r="FJ71" s="489"/>
      <c r="FK71" s="489"/>
      <c r="FL71" s="489"/>
      <c r="GH71" s="489"/>
      <c r="GI71" s="489"/>
      <c r="GJ71" s="489"/>
      <c r="GK71" s="489"/>
      <c r="GL71" s="489"/>
      <c r="GM71" s="489"/>
      <c r="GN71" s="489"/>
      <c r="GO71" s="489"/>
      <c r="GP71" s="489"/>
      <c r="GQ71" s="489"/>
      <c r="GR71" s="489"/>
      <c r="GS71" s="489"/>
      <c r="GT71" s="489"/>
      <c r="GU71" s="489"/>
      <c r="GV71" s="489"/>
      <c r="GW71" s="489"/>
      <c r="GX71" s="489"/>
      <c r="GY71" s="489"/>
      <c r="GZ71" s="489"/>
      <c r="HA71" s="489"/>
      <c r="HB71" s="489"/>
      <c r="HX71" s="489"/>
      <c r="HY71" s="489"/>
      <c r="HZ71" s="489"/>
      <c r="IA71" s="489"/>
      <c r="IB71" s="489"/>
      <c r="IC71" s="489"/>
      <c r="ID71" s="489"/>
      <c r="IE71" s="489"/>
      <c r="IF71" s="489"/>
      <c r="IG71" s="489"/>
      <c r="IH71" s="489"/>
      <c r="II71" s="489"/>
      <c r="IJ71" s="489"/>
      <c r="IK71" s="489"/>
      <c r="IL71" s="489"/>
      <c r="IM71" s="489"/>
      <c r="IN71" s="489"/>
      <c r="IO71" s="489"/>
      <c r="IP71" s="489"/>
      <c r="IQ71" s="489"/>
      <c r="IR71" s="489"/>
      <c r="JN71" s="489"/>
      <c r="JO71" s="489"/>
      <c r="JP71" s="489"/>
      <c r="JQ71" s="489"/>
      <c r="JR71" s="489"/>
      <c r="JS71" s="489"/>
      <c r="JT71" s="489"/>
      <c r="JU71" s="489"/>
      <c r="JV71" s="489"/>
      <c r="JW71" s="489"/>
      <c r="JX71" s="489"/>
      <c r="JY71" s="489"/>
      <c r="JZ71" s="489"/>
      <c r="KA71" s="489"/>
      <c r="KB71" s="489"/>
      <c r="KC71" s="489"/>
      <c r="KD71" s="489"/>
      <c r="KE71" s="489"/>
      <c r="KF71" s="489"/>
      <c r="KG71" s="489"/>
      <c r="KH71" s="489"/>
      <c r="LD71" s="489"/>
      <c r="LE71" s="489"/>
      <c r="LF71" s="489"/>
      <c r="LG71" s="489"/>
      <c r="LH71" s="489"/>
      <c r="LI71" s="489"/>
      <c r="LJ71" s="489"/>
      <c r="LK71" s="489"/>
      <c r="LL71" s="489"/>
      <c r="LM71" s="489"/>
      <c r="LN71" s="489"/>
      <c r="LO71" s="489"/>
      <c r="LP71" s="489"/>
      <c r="LQ71" s="489"/>
      <c r="LR71" s="489"/>
      <c r="LS71" s="489"/>
      <c r="LT71" s="489"/>
      <c r="LU71" s="489"/>
      <c r="LV71" s="489"/>
      <c r="LW71" s="489"/>
      <c r="LX71" s="489"/>
      <c r="MT71" s="489"/>
    </row>
    <row r="72" spans="21:377" ht="22.5" customHeight="1">
      <c r="U72" s="321"/>
      <c r="V72" s="489"/>
      <c r="W72" s="489"/>
      <c r="X72" s="489"/>
      <c r="Y72" s="489"/>
      <c r="Z72" s="489"/>
      <c r="AA72" s="489"/>
      <c r="AB72" s="489"/>
      <c r="AC72" s="489"/>
      <c r="AD72" s="489"/>
      <c r="AE72" s="489"/>
      <c r="AF72" s="489"/>
      <c r="AG72" s="489"/>
      <c r="AH72" s="489"/>
      <c r="AI72" s="489"/>
      <c r="AJ72" s="489"/>
      <c r="AK72" s="489"/>
      <c r="AL72" s="489"/>
      <c r="AM72" s="489"/>
      <c r="AN72" s="489"/>
      <c r="AO72" s="489"/>
      <c r="AP72" s="489"/>
      <c r="AQ72" s="321"/>
      <c r="AR72" s="321"/>
      <c r="BL72" s="483"/>
      <c r="BM72" s="483"/>
      <c r="BN72" s="483"/>
      <c r="BO72" s="483"/>
      <c r="BP72" s="483"/>
      <c r="BQ72" s="483"/>
      <c r="BR72" s="483"/>
      <c r="BS72" s="483"/>
      <c r="BT72" s="483"/>
      <c r="BU72" s="483"/>
      <c r="BV72" s="483"/>
      <c r="BW72" s="483"/>
      <c r="BX72" s="483"/>
      <c r="BY72" s="483"/>
      <c r="BZ72" s="483"/>
      <c r="CA72" s="483"/>
      <c r="CB72" s="483"/>
      <c r="CC72" s="483"/>
      <c r="CD72" s="483"/>
      <c r="CE72" s="483"/>
      <c r="CF72" s="483"/>
      <c r="DB72" s="483"/>
      <c r="DC72" s="483"/>
      <c r="DD72" s="483"/>
      <c r="DE72" s="483"/>
      <c r="DF72" s="483"/>
      <c r="DG72" s="483"/>
      <c r="DH72" s="483"/>
      <c r="DI72" s="483"/>
      <c r="DJ72" s="483"/>
      <c r="DK72" s="483"/>
      <c r="DL72" s="483"/>
      <c r="DM72" s="483"/>
      <c r="DN72" s="483"/>
      <c r="DO72" s="483"/>
      <c r="DP72" s="483"/>
      <c r="DQ72" s="483"/>
      <c r="DR72" s="483"/>
      <c r="DS72" s="483"/>
      <c r="DT72" s="483"/>
      <c r="DU72" s="483"/>
      <c r="DV72" s="483"/>
      <c r="ER72" s="483"/>
      <c r="ES72" s="483"/>
      <c r="ET72" s="483"/>
      <c r="EU72" s="483"/>
      <c r="EV72" s="483"/>
      <c r="EW72" s="483"/>
      <c r="EX72" s="483"/>
      <c r="EY72" s="483"/>
      <c r="EZ72" s="483"/>
      <c r="FA72" s="483"/>
      <c r="FB72" s="483"/>
      <c r="FC72" s="483"/>
      <c r="FD72" s="483"/>
      <c r="FE72" s="483"/>
      <c r="FF72" s="483"/>
      <c r="FG72" s="483"/>
      <c r="FH72" s="483"/>
      <c r="FI72" s="483"/>
      <c r="FJ72" s="483"/>
      <c r="FK72" s="483"/>
      <c r="FL72" s="483"/>
      <c r="GH72" s="483"/>
      <c r="GI72" s="483"/>
      <c r="GJ72" s="483"/>
      <c r="GK72" s="483"/>
      <c r="GL72" s="483"/>
      <c r="GM72" s="483"/>
      <c r="GN72" s="483"/>
      <c r="GO72" s="483"/>
      <c r="GP72" s="483"/>
      <c r="GQ72" s="483"/>
      <c r="GR72" s="483"/>
      <c r="GS72" s="483"/>
      <c r="GT72" s="483"/>
      <c r="GU72" s="483"/>
      <c r="GV72" s="483"/>
      <c r="GW72" s="483"/>
      <c r="GX72" s="483"/>
      <c r="GY72" s="483"/>
      <c r="GZ72" s="483"/>
      <c r="HA72" s="483"/>
      <c r="HB72" s="483"/>
      <c r="HX72" s="483"/>
      <c r="HY72" s="483"/>
      <c r="HZ72" s="483"/>
      <c r="IA72" s="483"/>
      <c r="IB72" s="483"/>
      <c r="IC72" s="483"/>
      <c r="ID72" s="483"/>
      <c r="IE72" s="483"/>
      <c r="IF72" s="483"/>
      <c r="IG72" s="483"/>
      <c r="IH72" s="483"/>
      <c r="II72" s="483"/>
      <c r="IJ72" s="483"/>
      <c r="IK72" s="483"/>
      <c r="IL72" s="483"/>
      <c r="IM72" s="483"/>
      <c r="IN72" s="483"/>
      <c r="IO72" s="483"/>
      <c r="IP72" s="483"/>
      <c r="IQ72" s="483"/>
      <c r="IR72" s="483"/>
      <c r="JN72" s="483"/>
      <c r="JO72" s="483"/>
      <c r="JP72" s="483"/>
      <c r="JQ72" s="483"/>
      <c r="JR72" s="483"/>
      <c r="JS72" s="483"/>
      <c r="JT72" s="483"/>
      <c r="JU72" s="483"/>
      <c r="JV72" s="483"/>
      <c r="JW72" s="483"/>
      <c r="JX72" s="483"/>
      <c r="JY72" s="483"/>
      <c r="JZ72" s="483"/>
      <c r="KA72" s="483"/>
      <c r="KB72" s="483"/>
      <c r="KC72" s="483"/>
      <c r="KD72" s="483"/>
      <c r="KE72" s="483"/>
      <c r="KF72" s="483"/>
      <c r="KG72" s="483"/>
      <c r="KH72" s="483"/>
      <c r="LD72" s="483"/>
      <c r="LE72" s="483"/>
      <c r="LF72" s="483"/>
      <c r="LG72" s="483"/>
      <c r="LH72" s="483"/>
      <c r="LI72" s="483"/>
      <c r="LJ72" s="483"/>
      <c r="LK72" s="483"/>
      <c r="LL72" s="483"/>
      <c r="LM72" s="483"/>
      <c r="LN72" s="483"/>
      <c r="LO72" s="483"/>
      <c r="LP72" s="483"/>
      <c r="LQ72" s="483"/>
      <c r="LR72" s="483"/>
      <c r="LS72" s="483"/>
      <c r="LT72" s="483"/>
      <c r="LU72" s="483"/>
      <c r="LV72" s="483"/>
      <c r="LW72" s="483"/>
      <c r="LX72" s="483"/>
      <c r="MT72" s="483"/>
    </row>
    <row r="73" spans="21:377" ht="22.5" customHeight="1">
      <c r="U73" s="321"/>
      <c r="V73" s="489"/>
      <c r="W73" s="489"/>
      <c r="X73" s="489"/>
      <c r="Y73" s="489"/>
      <c r="Z73" s="489"/>
      <c r="AA73" s="489"/>
      <c r="AB73" s="489"/>
      <c r="AC73" s="489"/>
      <c r="AD73" s="489"/>
      <c r="AE73" s="489"/>
      <c r="AF73" s="489"/>
      <c r="AG73" s="489"/>
      <c r="AH73" s="489"/>
      <c r="AI73" s="489"/>
      <c r="AJ73" s="489"/>
      <c r="AK73" s="489"/>
      <c r="AL73" s="489"/>
      <c r="AM73" s="489"/>
      <c r="AN73" s="489"/>
      <c r="AO73" s="489"/>
      <c r="AP73" s="489"/>
      <c r="AQ73" s="321"/>
      <c r="AR73" s="321"/>
      <c r="BL73" s="489"/>
      <c r="BM73" s="489"/>
      <c r="BN73" s="489"/>
      <c r="BO73" s="489"/>
      <c r="BP73" s="489"/>
      <c r="BQ73" s="489"/>
      <c r="BR73" s="489"/>
      <c r="BS73" s="489"/>
      <c r="BT73" s="489"/>
      <c r="BU73" s="489"/>
      <c r="BV73" s="489"/>
      <c r="BW73" s="489"/>
      <c r="BX73" s="489"/>
      <c r="BY73" s="489"/>
      <c r="BZ73" s="489"/>
      <c r="CA73" s="489"/>
      <c r="CB73" s="489"/>
      <c r="CC73" s="489"/>
      <c r="CD73" s="489"/>
      <c r="CE73" s="489"/>
      <c r="CF73" s="489"/>
      <c r="DB73" s="489"/>
      <c r="DC73" s="489"/>
      <c r="DD73" s="489"/>
      <c r="DE73" s="489"/>
      <c r="DF73" s="489"/>
      <c r="DG73" s="489"/>
      <c r="DH73" s="489"/>
      <c r="DI73" s="489"/>
      <c r="DJ73" s="489"/>
      <c r="DK73" s="489"/>
      <c r="DL73" s="489"/>
      <c r="DM73" s="489"/>
      <c r="DN73" s="489"/>
      <c r="DO73" s="489"/>
      <c r="DP73" s="489"/>
      <c r="DQ73" s="489"/>
      <c r="DR73" s="489"/>
      <c r="DS73" s="489"/>
      <c r="DT73" s="489"/>
      <c r="DU73" s="489"/>
      <c r="DV73" s="489"/>
      <c r="ER73" s="489"/>
      <c r="ES73" s="489"/>
      <c r="ET73" s="489"/>
      <c r="EU73" s="489"/>
      <c r="EV73" s="489"/>
      <c r="EW73" s="489"/>
      <c r="EX73" s="489"/>
      <c r="EY73" s="489"/>
      <c r="EZ73" s="489"/>
      <c r="FA73" s="489"/>
      <c r="FB73" s="489"/>
      <c r="FC73" s="489"/>
      <c r="FD73" s="489"/>
      <c r="FE73" s="489"/>
      <c r="FF73" s="489"/>
      <c r="FG73" s="489"/>
      <c r="FH73" s="489"/>
      <c r="FI73" s="489"/>
      <c r="FJ73" s="489"/>
      <c r="FK73" s="489"/>
      <c r="FL73" s="489"/>
      <c r="GH73" s="489"/>
      <c r="GI73" s="489"/>
      <c r="GJ73" s="489"/>
      <c r="GK73" s="489"/>
      <c r="GL73" s="489"/>
      <c r="GM73" s="489"/>
      <c r="GN73" s="489"/>
      <c r="GO73" s="489"/>
      <c r="GP73" s="489"/>
      <c r="GQ73" s="489"/>
      <c r="GR73" s="489"/>
      <c r="GS73" s="489"/>
      <c r="GT73" s="489"/>
      <c r="GU73" s="489"/>
      <c r="GV73" s="489"/>
      <c r="GW73" s="489"/>
      <c r="GX73" s="489"/>
      <c r="GY73" s="489"/>
      <c r="GZ73" s="489"/>
      <c r="HA73" s="489"/>
      <c r="HB73" s="489"/>
      <c r="HX73" s="489"/>
      <c r="HY73" s="489"/>
      <c r="HZ73" s="489"/>
      <c r="IA73" s="489"/>
      <c r="IB73" s="489"/>
      <c r="IC73" s="489"/>
      <c r="ID73" s="489"/>
      <c r="IE73" s="489"/>
      <c r="IF73" s="489"/>
      <c r="IG73" s="489"/>
      <c r="IH73" s="489"/>
      <c r="II73" s="489"/>
      <c r="IJ73" s="489"/>
      <c r="IK73" s="489"/>
      <c r="IL73" s="489"/>
      <c r="IM73" s="489"/>
      <c r="IN73" s="489"/>
      <c r="IO73" s="489"/>
      <c r="IP73" s="489"/>
      <c r="IQ73" s="489"/>
      <c r="IR73" s="489"/>
      <c r="JN73" s="489"/>
      <c r="JO73" s="489"/>
      <c r="JP73" s="489"/>
      <c r="JQ73" s="489"/>
      <c r="JR73" s="489"/>
      <c r="JS73" s="489"/>
      <c r="JT73" s="489"/>
      <c r="JU73" s="489"/>
      <c r="JV73" s="489"/>
      <c r="JW73" s="489"/>
      <c r="JX73" s="489"/>
      <c r="JY73" s="489"/>
      <c r="JZ73" s="489"/>
      <c r="KA73" s="489"/>
      <c r="KB73" s="489"/>
      <c r="KC73" s="489"/>
      <c r="KD73" s="489"/>
      <c r="KE73" s="489"/>
      <c r="KF73" s="489"/>
      <c r="KG73" s="489"/>
      <c r="KH73" s="489"/>
      <c r="LD73" s="489"/>
      <c r="LE73" s="489"/>
      <c r="LF73" s="489"/>
      <c r="LG73" s="489"/>
      <c r="LH73" s="489"/>
      <c r="LI73" s="489"/>
      <c r="LJ73" s="489"/>
      <c r="LK73" s="489"/>
      <c r="LL73" s="489"/>
      <c r="LM73" s="489"/>
      <c r="LN73" s="489"/>
      <c r="LO73" s="489"/>
      <c r="LP73" s="489"/>
      <c r="LQ73" s="489"/>
      <c r="LR73" s="489"/>
      <c r="LS73" s="489"/>
      <c r="LT73" s="489"/>
      <c r="LU73" s="489"/>
      <c r="LV73" s="489"/>
      <c r="LW73" s="489"/>
      <c r="LX73" s="489"/>
      <c r="MT73" s="489"/>
    </row>
    <row r="74" spans="21:377" ht="22.5" customHeight="1">
      <c r="U74" s="321"/>
      <c r="V74" s="489"/>
      <c r="W74" s="489"/>
      <c r="X74" s="489"/>
      <c r="Y74" s="489"/>
      <c r="Z74" s="489"/>
      <c r="AA74" s="489"/>
      <c r="AB74" s="489"/>
      <c r="AC74" s="489"/>
      <c r="AD74" s="489"/>
      <c r="AE74" s="489"/>
      <c r="AF74" s="489"/>
      <c r="AG74" s="489"/>
      <c r="AH74" s="489"/>
      <c r="AI74" s="489"/>
      <c r="AJ74" s="489"/>
      <c r="AK74" s="489"/>
      <c r="AL74" s="489"/>
      <c r="AM74" s="489"/>
      <c r="AN74" s="489"/>
      <c r="AO74" s="489"/>
      <c r="AP74" s="489"/>
      <c r="AQ74" s="321"/>
      <c r="AR74" s="321"/>
      <c r="BL74" s="489"/>
      <c r="BM74" s="489"/>
      <c r="BN74" s="489"/>
      <c r="BO74" s="489"/>
      <c r="BP74" s="489"/>
      <c r="BQ74" s="489"/>
      <c r="BR74" s="489"/>
      <c r="BS74" s="489"/>
      <c r="BT74" s="489"/>
      <c r="BU74" s="489"/>
      <c r="BV74" s="489"/>
      <c r="BW74" s="489"/>
      <c r="BX74" s="489"/>
      <c r="BY74" s="489"/>
      <c r="BZ74" s="489"/>
      <c r="CA74" s="489"/>
      <c r="CB74" s="489"/>
      <c r="CC74" s="489"/>
      <c r="CD74" s="489"/>
      <c r="CE74" s="489"/>
      <c r="CF74" s="489"/>
      <c r="DB74" s="489"/>
      <c r="DC74" s="489"/>
      <c r="DD74" s="489"/>
      <c r="DE74" s="489"/>
      <c r="DF74" s="489"/>
      <c r="DG74" s="489"/>
      <c r="DH74" s="489"/>
      <c r="DI74" s="489"/>
      <c r="DJ74" s="489"/>
      <c r="DK74" s="489"/>
      <c r="DL74" s="489"/>
      <c r="DM74" s="489"/>
      <c r="DN74" s="489"/>
      <c r="DO74" s="489"/>
      <c r="DP74" s="489"/>
      <c r="DQ74" s="489"/>
      <c r="DR74" s="489"/>
      <c r="DS74" s="489"/>
      <c r="DT74" s="489"/>
      <c r="DU74" s="489"/>
      <c r="DV74" s="489"/>
      <c r="ER74" s="489"/>
      <c r="ES74" s="489"/>
      <c r="ET74" s="489"/>
      <c r="EU74" s="489"/>
      <c r="EV74" s="489"/>
      <c r="EW74" s="489"/>
      <c r="EX74" s="489"/>
      <c r="EY74" s="489"/>
      <c r="EZ74" s="489"/>
      <c r="FA74" s="489"/>
      <c r="FB74" s="489"/>
      <c r="FC74" s="489"/>
      <c r="FD74" s="489"/>
      <c r="FE74" s="489"/>
      <c r="FF74" s="489"/>
      <c r="FG74" s="489"/>
      <c r="FH74" s="489"/>
      <c r="FI74" s="489"/>
      <c r="FJ74" s="489"/>
      <c r="FK74" s="489"/>
      <c r="FL74" s="489"/>
      <c r="GH74" s="489"/>
      <c r="GI74" s="489"/>
      <c r="GJ74" s="489"/>
      <c r="GK74" s="489"/>
      <c r="GL74" s="489"/>
      <c r="GM74" s="489"/>
      <c r="GN74" s="489"/>
      <c r="GO74" s="489"/>
      <c r="GP74" s="489"/>
      <c r="GQ74" s="489"/>
      <c r="GR74" s="489"/>
      <c r="GS74" s="489"/>
      <c r="GT74" s="489"/>
      <c r="GU74" s="489"/>
      <c r="GV74" s="489"/>
      <c r="GW74" s="489"/>
      <c r="GX74" s="489"/>
      <c r="GY74" s="489"/>
      <c r="GZ74" s="489"/>
      <c r="HA74" s="489"/>
      <c r="HB74" s="489"/>
      <c r="HX74" s="489"/>
      <c r="HY74" s="489"/>
      <c r="HZ74" s="489"/>
      <c r="IA74" s="489"/>
      <c r="IB74" s="489"/>
      <c r="IC74" s="489"/>
      <c r="ID74" s="489"/>
      <c r="IE74" s="489"/>
      <c r="IF74" s="489"/>
      <c r="IG74" s="489"/>
      <c r="IH74" s="489"/>
      <c r="II74" s="489"/>
      <c r="IJ74" s="489"/>
      <c r="IK74" s="489"/>
      <c r="IL74" s="489"/>
      <c r="IM74" s="489"/>
      <c r="IN74" s="489"/>
      <c r="IO74" s="489"/>
      <c r="IP74" s="489"/>
      <c r="IQ74" s="489"/>
      <c r="IR74" s="489"/>
      <c r="JN74" s="489"/>
      <c r="JO74" s="489"/>
      <c r="JP74" s="489"/>
      <c r="JQ74" s="489"/>
      <c r="JR74" s="489"/>
      <c r="JS74" s="489"/>
      <c r="JT74" s="489"/>
      <c r="JU74" s="489"/>
      <c r="JV74" s="489"/>
      <c r="JW74" s="489"/>
      <c r="JX74" s="489"/>
      <c r="JY74" s="489"/>
      <c r="JZ74" s="489"/>
      <c r="KA74" s="489"/>
      <c r="KB74" s="489"/>
      <c r="KC74" s="489"/>
      <c r="KD74" s="489"/>
      <c r="KE74" s="489"/>
      <c r="KF74" s="489"/>
      <c r="KG74" s="489"/>
      <c r="KH74" s="489"/>
      <c r="LD74" s="489"/>
      <c r="LE74" s="489"/>
      <c r="LF74" s="489"/>
      <c r="LG74" s="489"/>
      <c r="LH74" s="489"/>
      <c r="LI74" s="489"/>
      <c r="LJ74" s="489"/>
      <c r="LK74" s="489"/>
      <c r="LL74" s="489"/>
      <c r="LM74" s="489"/>
      <c r="LN74" s="489"/>
      <c r="LO74" s="489"/>
      <c r="LP74" s="489"/>
      <c r="LQ74" s="489"/>
      <c r="LR74" s="489"/>
      <c r="LS74" s="489"/>
      <c r="LT74" s="489"/>
      <c r="LU74" s="489"/>
      <c r="LV74" s="489"/>
      <c r="LW74" s="489"/>
      <c r="LX74" s="489"/>
      <c r="MT74" s="489"/>
    </row>
    <row r="75" spans="21:377" ht="22.5" customHeight="1">
      <c r="U75" s="321"/>
      <c r="V75" s="489"/>
      <c r="W75" s="489"/>
      <c r="X75" s="489"/>
      <c r="Y75" s="489"/>
      <c r="Z75" s="489"/>
      <c r="AA75" s="489"/>
      <c r="AB75" s="489"/>
      <c r="AC75" s="489"/>
      <c r="AD75" s="489"/>
      <c r="AE75" s="489"/>
      <c r="AF75" s="489"/>
      <c r="AG75" s="489"/>
      <c r="AH75" s="489"/>
      <c r="AI75" s="489"/>
      <c r="AJ75" s="489"/>
      <c r="AK75" s="489"/>
      <c r="AL75" s="489"/>
      <c r="AM75" s="489"/>
      <c r="AN75" s="489"/>
      <c r="AO75" s="489"/>
      <c r="AP75" s="489"/>
      <c r="AQ75" s="321"/>
      <c r="AR75" s="321"/>
      <c r="BL75" s="489"/>
      <c r="BM75" s="489"/>
      <c r="BN75" s="489"/>
      <c r="BO75" s="489"/>
      <c r="BP75" s="489"/>
      <c r="BQ75" s="489"/>
      <c r="BR75" s="489"/>
      <c r="BS75" s="489"/>
      <c r="BT75" s="489"/>
      <c r="BU75" s="489"/>
      <c r="BV75" s="489"/>
      <c r="BW75" s="489"/>
      <c r="BX75" s="489"/>
      <c r="BY75" s="489"/>
      <c r="BZ75" s="489"/>
      <c r="CA75" s="489"/>
      <c r="CB75" s="489"/>
      <c r="CC75" s="489"/>
      <c r="CD75" s="489"/>
      <c r="CE75" s="489"/>
      <c r="CF75" s="489"/>
      <c r="DB75" s="489"/>
      <c r="DC75" s="489"/>
      <c r="DD75" s="489"/>
      <c r="DE75" s="489"/>
      <c r="DF75" s="489"/>
      <c r="DG75" s="489"/>
      <c r="DH75" s="489"/>
      <c r="DI75" s="489"/>
      <c r="DJ75" s="489"/>
      <c r="DK75" s="489"/>
      <c r="DL75" s="489"/>
      <c r="DM75" s="489"/>
      <c r="DN75" s="489"/>
      <c r="DO75" s="489"/>
      <c r="DP75" s="489"/>
      <c r="DQ75" s="489"/>
      <c r="DR75" s="489"/>
      <c r="DS75" s="489"/>
      <c r="DT75" s="489"/>
      <c r="DU75" s="489"/>
      <c r="DV75" s="489"/>
      <c r="ER75" s="489"/>
      <c r="ES75" s="489"/>
      <c r="ET75" s="489"/>
      <c r="EU75" s="489"/>
      <c r="EV75" s="489"/>
      <c r="EW75" s="489"/>
      <c r="EX75" s="489"/>
      <c r="EY75" s="489"/>
      <c r="EZ75" s="489"/>
      <c r="FA75" s="489"/>
      <c r="FB75" s="489"/>
      <c r="FC75" s="489"/>
      <c r="FD75" s="489"/>
      <c r="FE75" s="489"/>
      <c r="FF75" s="489"/>
      <c r="FG75" s="489"/>
      <c r="FH75" s="489"/>
      <c r="FI75" s="489"/>
      <c r="FJ75" s="489"/>
      <c r="FK75" s="489"/>
      <c r="FL75" s="489"/>
      <c r="GH75" s="489"/>
      <c r="GI75" s="489"/>
      <c r="GJ75" s="489"/>
      <c r="GK75" s="489"/>
      <c r="GL75" s="489"/>
      <c r="GM75" s="489"/>
      <c r="GN75" s="489"/>
      <c r="GO75" s="489"/>
      <c r="GP75" s="489"/>
      <c r="GQ75" s="489"/>
      <c r="GR75" s="489"/>
      <c r="GS75" s="489"/>
      <c r="GT75" s="489"/>
      <c r="GU75" s="489"/>
      <c r="GV75" s="489"/>
      <c r="GW75" s="489"/>
      <c r="GX75" s="489"/>
      <c r="GY75" s="489"/>
      <c r="GZ75" s="489"/>
      <c r="HA75" s="489"/>
      <c r="HB75" s="489"/>
      <c r="HX75" s="489"/>
      <c r="HY75" s="489"/>
      <c r="HZ75" s="489"/>
      <c r="IA75" s="489"/>
      <c r="IB75" s="489"/>
      <c r="IC75" s="489"/>
      <c r="ID75" s="489"/>
      <c r="IE75" s="489"/>
      <c r="IF75" s="489"/>
      <c r="IG75" s="489"/>
      <c r="IH75" s="489"/>
      <c r="II75" s="489"/>
      <c r="IJ75" s="489"/>
      <c r="IK75" s="489"/>
      <c r="IL75" s="489"/>
      <c r="IM75" s="489"/>
      <c r="IN75" s="489"/>
      <c r="IO75" s="489"/>
      <c r="IP75" s="489"/>
      <c r="IQ75" s="489"/>
      <c r="IR75" s="489"/>
      <c r="JN75" s="489"/>
      <c r="JO75" s="489"/>
      <c r="JP75" s="489"/>
      <c r="JQ75" s="489"/>
      <c r="JR75" s="489"/>
      <c r="JS75" s="489"/>
      <c r="JT75" s="489"/>
      <c r="JU75" s="489"/>
      <c r="JV75" s="489"/>
      <c r="JW75" s="489"/>
      <c r="JX75" s="489"/>
      <c r="JY75" s="489"/>
      <c r="JZ75" s="489"/>
      <c r="KA75" s="489"/>
      <c r="KB75" s="489"/>
      <c r="KC75" s="489"/>
      <c r="KD75" s="489"/>
      <c r="KE75" s="489"/>
      <c r="KF75" s="489"/>
      <c r="KG75" s="489"/>
      <c r="KH75" s="489"/>
      <c r="LD75" s="489"/>
      <c r="LE75" s="489"/>
      <c r="LF75" s="489"/>
      <c r="LG75" s="489"/>
      <c r="LH75" s="489"/>
      <c r="LI75" s="489"/>
      <c r="LJ75" s="489"/>
      <c r="LK75" s="489"/>
      <c r="LL75" s="489"/>
      <c r="LM75" s="489"/>
      <c r="LN75" s="489"/>
      <c r="LO75" s="489"/>
      <c r="LP75" s="489"/>
      <c r="LQ75" s="489"/>
      <c r="LR75" s="489"/>
      <c r="LS75" s="489"/>
      <c r="LT75" s="489"/>
      <c r="LU75" s="489"/>
      <c r="LV75" s="489"/>
      <c r="LW75" s="489"/>
      <c r="LX75" s="489"/>
      <c r="MT75" s="489"/>
    </row>
    <row r="76" spans="21:377" ht="22.5" customHeight="1">
      <c r="U76" s="321"/>
      <c r="V76" s="483"/>
      <c r="W76" s="483"/>
      <c r="X76" s="483"/>
      <c r="Y76" s="483"/>
      <c r="Z76" s="483"/>
      <c r="AA76" s="483"/>
      <c r="AB76" s="483"/>
      <c r="AC76" s="483"/>
      <c r="AD76" s="483"/>
      <c r="AE76" s="483"/>
      <c r="AF76" s="483"/>
      <c r="AG76" s="483"/>
      <c r="AH76" s="483"/>
      <c r="AI76" s="483"/>
      <c r="AJ76" s="483"/>
      <c r="AK76" s="483"/>
      <c r="AL76" s="483"/>
      <c r="AM76" s="483"/>
      <c r="AN76" s="483"/>
      <c r="AO76" s="483"/>
      <c r="AP76" s="483"/>
      <c r="AQ76" s="321"/>
      <c r="AR76" s="321"/>
      <c r="BL76" s="489"/>
      <c r="BM76" s="489"/>
      <c r="BN76" s="489"/>
      <c r="BO76" s="489"/>
      <c r="BP76" s="489"/>
      <c r="BQ76" s="489"/>
      <c r="BR76" s="489"/>
      <c r="BS76" s="489"/>
      <c r="BT76" s="489"/>
      <c r="BU76" s="489"/>
      <c r="BV76" s="489"/>
      <c r="BW76" s="489"/>
      <c r="BX76" s="489"/>
      <c r="BY76" s="489"/>
      <c r="BZ76" s="489"/>
      <c r="CA76" s="489"/>
      <c r="CB76" s="489"/>
      <c r="CC76" s="489"/>
      <c r="CD76" s="489"/>
      <c r="CE76" s="489"/>
      <c r="CF76" s="489"/>
      <c r="DB76" s="489"/>
      <c r="DC76" s="489"/>
      <c r="DD76" s="489"/>
      <c r="DE76" s="489"/>
      <c r="DF76" s="489"/>
      <c r="DG76" s="489"/>
      <c r="DH76" s="489"/>
      <c r="DI76" s="489"/>
      <c r="DJ76" s="489"/>
      <c r="DK76" s="489"/>
      <c r="DL76" s="489"/>
      <c r="DM76" s="489"/>
      <c r="DN76" s="489"/>
      <c r="DO76" s="489"/>
      <c r="DP76" s="489"/>
      <c r="DQ76" s="489"/>
      <c r="DR76" s="489"/>
      <c r="DS76" s="489"/>
      <c r="DT76" s="489"/>
      <c r="DU76" s="489"/>
      <c r="DV76" s="489"/>
      <c r="ER76" s="489"/>
      <c r="ES76" s="489"/>
      <c r="ET76" s="489"/>
      <c r="EU76" s="489"/>
      <c r="EV76" s="489"/>
      <c r="EW76" s="489"/>
      <c r="EX76" s="489"/>
      <c r="EY76" s="489"/>
      <c r="EZ76" s="489"/>
      <c r="FA76" s="489"/>
      <c r="FB76" s="489"/>
      <c r="FC76" s="489"/>
      <c r="FD76" s="489"/>
      <c r="FE76" s="489"/>
      <c r="FF76" s="489"/>
      <c r="FG76" s="489"/>
      <c r="FH76" s="489"/>
      <c r="FI76" s="489"/>
      <c r="FJ76" s="489"/>
      <c r="FK76" s="489"/>
      <c r="FL76" s="489"/>
      <c r="GH76" s="489"/>
      <c r="GI76" s="489"/>
      <c r="GJ76" s="489"/>
      <c r="GK76" s="489"/>
      <c r="GL76" s="489"/>
      <c r="GM76" s="489"/>
      <c r="GN76" s="489"/>
      <c r="GO76" s="489"/>
      <c r="GP76" s="489"/>
      <c r="GQ76" s="489"/>
      <c r="GR76" s="489"/>
      <c r="GS76" s="489"/>
      <c r="GT76" s="489"/>
      <c r="GU76" s="489"/>
      <c r="GV76" s="489"/>
      <c r="GW76" s="489"/>
      <c r="GX76" s="489"/>
      <c r="GY76" s="489"/>
      <c r="GZ76" s="489"/>
      <c r="HA76" s="489"/>
      <c r="HB76" s="489"/>
      <c r="HX76" s="489"/>
      <c r="HY76" s="489"/>
      <c r="HZ76" s="489"/>
      <c r="IA76" s="489"/>
      <c r="IB76" s="489"/>
      <c r="IC76" s="489"/>
      <c r="ID76" s="489"/>
      <c r="IE76" s="489"/>
      <c r="IF76" s="489"/>
      <c r="IG76" s="489"/>
      <c r="IH76" s="489"/>
      <c r="II76" s="489"/>
      <c r="IJ76" s="489"/>
      <c r="IK76" s="489"/>
      <c r="IL76" s="489"/>
      <c r="IM76" s="489"/>
      <c r="IN76" s="489"/>
      <c r="IO76" s="489"/>
      <c r="IP76" s="489"/>
      <c r="IQ76" s="489"/>
      <c r="IR76" s="489"/>
      <c r="JN76" s="489"/>
      <c r="JO76" s="489"/>
      <c r="JP76" s="489"/>
      <c r="JQ76" s="489"/>
      <c r="JR76" s="489"/>
      <c r="JS76" s="489"/>
      <c r="JT76" s="489"/>
      <c r="JU76" s="489"/>
      <c r="JV76" s="489"/>
      <c r="JW76" s="489"/>
      <c r="JX76" s="489"/>
      <c r="JY76" s="489"/>
      <c r="JZ76" s="489"/>
      <c r="KA76" s="489"/>
      <c r="KB76" s="489"/>
      <c r="KC76" s="489"/>
      <c r="KD76" s="489"/>
      <c r="KE76" s="489"/>
      <c r="KF76" s="489"/>
      <c r="KG76" s="489"/>
      <c r="KH76" s="489"/>
      <c r="LD76" s="489"/>
      <c r="LE76" s="489"/>
      <c r="LF76" s="489"/>
      <c r="LG76" s="489"/>
      <c r="LH76" s="489"/>
      <c r="LI76" s="489"/>
      <c r="LJ76" s="489"/>
      <c r="LK76" s="489"/>
      <c r="LL76" s="489"/>
      <c r="LM76" s="489"/>
      <c r="LN76" s="489"/>
      <c r="LO76" s="489"/>
      <c r="LP76" s="489"/>
      <c r="LQ76" s="489"/>
      <c r="LR76" s="489"/>
      <c r="LS76" s="489"/>
      <c r="LT76" s="489"/>
      <c r="LU76" s="489"/>
      <c r="LV76" s="489"/>
      <c r="LW76" s="489"/>
      <c r="LX76" s="489"/>
      <c r="MT76" s="489"/>
    </row>
    <row r="77" spans="21:377" ht="15.75" customHeight="1">
      <c r="U77" s="321"/>
      <c r="V77" s="498"/>
      <c r="W77" s="498"/>
      <c r="X77" s="498"/>
      <c r="Y77" s="498"/>
      <c r="Z77" s="498"/>
      <c r="AA77" s="498"/>
      <c r="AB77" s="498"/>
      <c r="AC77" s="498"/>
      <c r="AD77" s="498"/>
      <c r="AE77" s="498"/>
      <c r="AF77" s="498"/>
      <c r="AG77" s="498"/>
      <c r="AH77" s="498"/>
      <c r="AI77" s="498"/>
      <c r="AJ77" s="498"/>
      <c r="AK77" s="498"/>
      <c r="AL77" s="498"/>
      <c r="AM77" s="498"/>
      <c r="AN77" s="498"/>
      <c r="AO77" s="498"/>
      <c r="AP77" s="498"/>
      <c r="AQ77" s="321"/>
      <c r="AR77" s="321"/>
      <c r="BL77" s="483"/>
      <c r="BM77" s="483"/>
      <c r="BN77" s="483"/>
      <c r="BO77" s="483"/>
      <c r="BP77" s="483"/>
      <c r="BQ77" s="483"/>
      <c r="BR77" s="483"/>
      <c r="BS77" s="483"/>
      <c r="BT77" s="483"/>
      <c r="BU77" s="483"/>
      <c r="BV77" s="483"/>
      <c r="BW77" s="483"/>
      <c r="BX77" s="483"/>
      <c r="BY77" s="483"/>
      <c r="BZ77" s="483"/>
      <c r="CA77" s="483"/>
      <c r="CB77" s="483"/>
      <c r="CC77" s="483"/>
      <c r="CD77" s="483"/>
      <c r="CE77" s="483"/>
      <c r="CF77" s="483"/>
      <c r="DB77" s="483"/>
      <c r="DC77" s="483"/>
      <c r="DD77" s="483"/>
      <c r="DE77" s="483"/>
      <c r="DF77" s="483"/>
      <c r="DG77" s="483"/>
      <c r="DH77" s="483"/>
      <c r="DI77" s="483"/>
      <c r="DJ77" s="483"/>
      <c r="DK77" s="483"/>
      <c r="DL77" s="483"/>
      <c r="DM77" s="483"/>
      <c r="DN77" s="483"/>
      <c r="DO77" s="483"/>
      <c r="DP77" s="483"/>
      <c r="DQ77" s="483"/>
      <c r="DR77" s="483"/>
      <c r="DS77" s="483"/>
      <c r="DT77" s="483"/>
      <c r="DU77" s="483"/>
      <c r="DV77" s="483"/>
      <c r="ER77" s="483"/>
      <c r="ES77" s="483"/>
      <c r="ET77" s="483"/>
      <c r="EU77" s="483"/>
      <c r="EV77" s="483"/>
      <c r="EW77" s="483"/>
      <c r="EX77" s="483"/>
      <c r="EY77" s="483"/>
      <c r="EZ77" s="483"/>
      <c r="FA77" s="483"/>
      <c r="FB77" s="483"/>
      <c r="FC77" s="483"/>
      <c r="FD77" s="483"/>
      <c r="FE77" s="483"/>
      <c r="FF77" s="483"/>
      <c r="FG77" s="483"/>
      <c r="FH77" s="483"/>
      <c r="FI77" s="483"/>
      <c r="FJ77" s="483"/>
      <c r="FK77" s="483"/>
      <c r="FL77" s="483"/>
      <c r="GH77" s="483"/>
      <c r="GI77" s="483"/>
      <c r="GJ77" s="483"/>
      <c r="GK77" s="483"/>
      <c r="GL77" s="483"/>
      <c r="GM77" s="483"/>
      <c r="GN77" s="483"/>
      <c r="GO77" s="483"/>
      <c r="GP77" s="483"/>
      <c r="GQ77" s="483"/>
      <c r="GR77" s="483"/>
      <c r="GS77" s="483"/>
      <c r="GT77" s="483"/>
      <c r="GU77" s="483"/>
      <c r="GV77" s="483"/>
      <c r="GW77" s="483"/>
      <c r="GX77" s="483"/>
      <c r="GY77" s="483"/>
      <c r="GZ77" s="483"/>
      <c r="HA77" s="483"/>
      <c r="HB77" s="483"/>
      <c r="HX77" s="483"/>
      <c r="HY77" s="483"/>
      <c r="HZ77" s="483"/>
      <c r="IA77" s="483"/>
      <c r="IB77" s="483"/>
      <c r="IC77" s="483"/>
      <c r="ID77" s="483"/>
      <c r="IE77" s="483"/>
      <c r="IF77" s="483"/>
      <c r="IG77" s="483"/>
      <c r="IH77" s="483"/>
      <c r="II77" s="483"/>
      <c r="IJ77" s="483"/>
      <c r="IK77" s="483"/>
      <c r="IL77" s="483"/>
      <c r="IM77" s="483"/>
      <c r="IN77" s="483"/>
      <c r="IO77" s="483"/>
      <c r="IP77" s="483"/>
      <c r="IQ77" s="483"/>
      <c r="IR77" s="483"/>
      <c r="JN77" s="483"/>
      <c r="JO77" s="483"/>
      <c r="JP77" s="483"/>
      <c r="JQ77" s="483"/>
      <c r="JR77" s="483"/>
      <c r="JS77" s="483"/>
      <c r="JT77" s="483"/>
      <c r="JU77" s="483"/>
      <c r="JV77" s="483"/>
      <c r="JW77" s="483"/>
      <c r="JX77" s="483"/>
      <c r="JY77" s="483"/>
      <c r="JZ77" s="483"/>
      <c r="KA77" s="483"/>
      <c r="KB77" s="483"/>
      <c r="KC77" s="483"/>
      <c r="KD77" s="483"/>
      <c r="KE77" s="483"/>
      <c r="KF77" s="483"/>
      <c r="KG77" s="483"/>
      <c r="KH77" s="483"/>
      <c r="LD77" s="483"/>
      <c r="LE77" s="483"/>
      <c r="LF77" s="483"/>
      <c r="LG77" s="483"/>
      <c r="LH77" s="483"/>
      <c r="LI77" s="483"/>
      <c r="LJ77" s="483"/>
      <c r="LK77" s="483"/>
      <c r="LL77" s="483"/>
      <c r="LM77" s="483"/>
      <c r="LN77" s="483"/>
      <c r="LO77" s="483"/>
      <c r="LP77" s="483"/>
      <c r="LQ77" s="483"/>
      <c r="LR77" s="483"/>
      <c r="LS77" s="483"/>
      <c r="LT77" s="483"/>
      <c r="LU77" s="483"/>
      <c r="LV77" s="483"/>
      <c r="LW77" s="483"/>
      <c r="LX77" s="483"/>
      <c r="MT77" s="483"/>
    </row>
    <row r="78" spans="21:377" s="321" customFormat="1" ht="15.75" customHeight="1">
      <c r="BL78" s="498"/>
      <c r="BM78" s="498"/>
      <c r="BN78" s="498"/>
      <c r="BO78" s="498"/>
      <c r="BP78" s="498"/>
      <c r="BQ78" s="498"/>
      <c r="BR78" s="498"/>
      <c r="BS78" s="498"/>
      <c r="BT78" s="498"/>
      <c r="BU78" s="498"/>
      <c r="BV78" s="498"/>
      <c r="BW78" s="498"/>
      <c r="BX78" s="498"/>
      <c r="BY78" s="498"/>
      <c r="BZ78" s="498"/>
      <c r="CA78" s="498"/>
      <c r="CB78" s="498"/>
      <c r="CC78" s="498"/>
      <c r="CD78" s="498"/>
      <c r="CE78" s="498"/>
      <c r="CF78" s="498"/>
      <c r="CH78" s="308"/>
      <c r="CI78" s="308"/>
      <c r="CK78" s="318"/>
      <c r="CL78" s="318"/>
      <c r="CM78" s="318"/>
      <c r="CN78" s="318"/>
      <c r="CO78" s="326"/>
      <c r="CP78" s="326"/>
      <c r="CQ78" s="326"/>
      <c r="CR78" s="326"/>
      <c r="CS78" s="327"/>
      <c r="CT78" s="327"/>
      <c r="CU78" s="328"/>
      <c r="CV78" s="328"/>
      <c r="CW78" s="329"/>
      <c r="CX78" s="329"/>
      <c r="CY78" s="329"/>
      <c r="CZ78" s="308"/>
      <c r="DA78" s="497"/>
      <c r="DB78" s="498"/>
      <c r="DC78" s="498"/>
      <c r="DD78" s="498"/>
      <c r="DE78" s="498"/>
      <c r="DF78" s="498"/>
      <c r="DG78" s="498"/>
      <c r="DH78" s="498"/>
      <c r="DI78" s="498"/>
      <c r="DJ78" s="498"/>
      <c r="DK78" s="498"/>
      <c r="DL78" s="498"/>
      <c r="DM78" s="498"/>
      <c r="DN78" s="498"/>
      <c r="DO78" s="498"/>
      <c r="DP78" s="498"/>
      <c r="DQ78" s="498"/>
      <c r="DR78" s="498"/>
      <c r="DS78" s="498"/>
      <c r="DT78" s="498"/>
      <c r="DU78" s="498"/>
      <c r="DV78" s="498"/>
      <c r="DW78" s="318"/>
      <c r="DX78" s="318"/>
      <c r="DY78" s="318"/>
      <c r="DZ78" s="318"/>
      <c r="EA78" s="326"/>
      <c r="EB78" s="326"/>
      <c r="EC78" s="326"/>
      <c r="ED78" s="326"/>
      <c r="EE78" s="330"/>
      <c r="EF78" s="330"/>
      <c r="EG78" s="331"/>
      <c r="EH78" s="331"/>
      <c r="EI78" s="332"/>
      <c r="EJ78" s="332"/>
      <c r="EK78" s="332"/>
      <c r="EL78" s="308"/>
      <c r="EM78" s="308"/>
      <c r="EN78" s="308"/>
      <c r="EP78" s="318"/>
      <c r="EQ78" s="318"/>
      <c r="ER78" s="498"/>
      <c r="ES78" s="498"/>
      <c r="ET78" s="498"/>
      <c r="EU78" s="498"/>
      <c r="EV78" s="498"/>
      <c r="EW78" s="498"/>
      <c r="EX78" s="498"/>
      <c r="EY78" s="498"/>
      <c r="EZ78" s="498"/>
      <c r="FA78" s="498"/>
      <c r="FB78" s="498"/>
      <c r="FC78" s="498"/>
      <c r="FD78" s="498"/>
      <c r="FE78" s="498"/>
      <c r="FF78" s="498"/>
      <c r="FG78" s="498"/>
      <c r="FH78" s="498"/>
      <c r="FI78" s="498"/>
      <c r="FJ78" s="498"/>
      <c r="FK78" s="498"/>
      <c r="FL78" s="498"/>
      <c r="FM78" s="318"/>
      <c r="FN78" s="318"/>
      <c r="FO78" s="326"/>
      <c r="FP78" s="326"/>
      <c r="FQ78" s="326"/>
      <c r="FR78" s="326"/>
      <c r="FS78" s="330"/>
      <c r="FT78" s="330"/>
      <c r="FU78" s="331"/>
      <c r="FV78" s="331"/>
      <c r="FW78" s="332"/>
      <c r="FX78" s="332"/>
      <c r="FY78" s="332"/>
      <c r="FZ78" s="308"/>
      <c r="GA78" s="308"/>
      <c r="GB78" s="308"/>
      <c r="GD78" s="318"/>
      <c r="GE78" s="318"/>
      <c r="GF78" s="318"/>
      <c r="GG78" s="318"/>
      <c r="GH78" s="498"/>
      <c r="GI78" s="498"/>
      <c r="GJ78" s="498"/>
      <c r="GK78" s="498"/>
      <c r="GL78" s="498"/>
      <c r="GM78" s="498"/>
      <c r="GN78" s="498"/>
      <c r="GO78" s="498"/>
      <c r="GP78" s="498"/>
      <c r="GQ78" s="498"/>
      <c r="GR78" s="498"/>
      <c r="GS78" s="498"/>
      <c r="GT78" s="498"/>
      <c r="GU78" s="498"/>
      <c r="GV78" s="498"/>
      <c r="GW78" s="498"/>
      <c r="GX78" s="498"/>
      <c r="GY78" s="498"/>
      <c r="GZ78" s="498"/>
      <c r="HA78" s="498"/>
      <c r="HB78" s="498"/>
      <c r="HC78" s="326"/>
      <c r="HD78" s="326"/>
      <c r="HE78" s="330"/>
      <c r="HF78" s="330"/>
      <c r="HG78" s="331"/>
      <c r="HH78" s="331"/>
      <c r="HI78" s="332"/>
      <c r="HJ78" s="332"/>
      <c r="HK78" s="332"/>
      <c r="HL78" s="308"/>
      <c r="HX78" s="498"/>
      <c r="HY78" s="498"/>
      <c r="HZ78" s="498"/>
      <c r="IA78" s="498"/>
      <c r="IB78" s="498"/>
      <c r="IC78" s="498"/>
      <c r="ID78" s="498"/>
      <c r="IE78" s="498"/>
      <c r="IF78" s="498"/>
      <c r="IG78" s="498"/>
      <c r="IH78" s="498"/>
      <c r="II78" s="498"/>
      <c r="IJ78" s="498"/>
      <c r="IK78" s="498"/>
      <c r="IL78" s="498"/>
      <c r="IM78" s="498"/>
      <c r="IN78" s="498"/>
      <c r="IO78" s="498"/>
      <c r="IP78" s="498"/>
      <c r="IQ78" s="498"/>
      <c r="IR78" s="498"/>
      <c r="JN78" s="419"/>
      <c r="JO78" s="419"/>
      <c r="JP78" s="419"/>
      <c r="JQ78" s="419"/>
      <c r="JR78" s="419"/>
      <c r="JS78" s="419"/>
      <c r="JT78" s="419"/>
      <c r="JU78" s="419"/>
      <c r="JV78" s="419"/>
      <c r="JW78" s="419"/>
      <c r="JX78" s="419"/>
      <c r="JY78" s="419"/>
      <c r="JZ78" s="419"/>
      <c r="KA78" s="419"/>
      <c r="KB78" s="419"/>
      <c r="KC78" s="419"/>
      <c r="KD78" s="419"/>
      <c r="KE78" s="419"/>
      <c r="KF78" s="419"/>
      <c r="KG78" s="419"/>
      <c r="KH78" s="498"/>
      <c r="LD78" s="498"/>
      <c r="LE78" s="498"/>
      <c r="LF78" s="498"/>
      <c r="LG78" s="498"/>
      <c r="LH78" s="498"/>
      <c r="LI78" s="498"/>
      <c r="LJ78" s="498"/>
      <c r="LK78" s="498"/>
      <c r="LL78" s="498"/>
      <c r="LM78" s="498"/>
      <c r="LN78" s="498"/>
      <c r="LO78" s="498"/>
      <c r="LP78" s="498"/>
      <c r="LQ78" s="498"/>
      <c r="LR78" s="498"/>
      <c r="LS78" s="498"/>
      <c r="LT78" s="498"/>
      <c r="LU78" s="498"/>
      <c r="LV78" s="498"/>
      <c r="LW78" s="498"/>
      <c r="LX78" s="498"/>
      <c r="MT78" s="498"/>
      <c r="MU78" s="215"/>
      <c r="MV78" s="215"/>
      <c r="MW78" s="215"/>
      <c r="MX78" s="215"/>
      <c r="MY78" s="215"/>
      <c r="MZ78" s="215"/>
      <c r="NA78" s="215"/>
      <c r="NB78" s="215"/>
      <c r="NC78" s="215"/>
      <c r="ND78" s="215"/>
      <c r="NE78" s="215"/>
      <c r="NF78" s="215"/>
      <c r="NG78" s="215"/>
      <c r="NH78" s="215"/>
      <c r="NI78" s="215"/>
      <c r="NJ78" s="215"/>
      <c r="NK78" s="215"/>
      <c r="NL78" s="215"/>
      <c r="NM78" s="215"/>
    </row>
    <row r="79" spans="21:377" s="321" customFormat="1" ht="15.75" customHeight="1">
      <c r="CH79" s="308"/>
      <c r="CI79" s="308"/>
      <c r="CK79" s="318"/>
      <c r="CL79" s="318"/>
      <c r="CM79" s="318"/>
      <c r="CN79" s="318"/>
      <c r="CO79" s="333"/>
      <c r="CP79" s="333"/>
      <c r="CQ79" s="333"/>
      <c r="CR79" s="333"/>
      <c r="CS79" s="327"/>
      <c r="CT79" s="327"/>
      <c r="CU79" s="328"/>
      <c r="CV79" s="328"/>
      <c r="CW79" s="334"/>
      <c r="CX79" s="334"/>
      <c r="CY79" s="334"/>
      <c r="CZ79" s="308"/>
      <c r="DA79" s="497"/>
      <c r="DB79" s="497"/>
      <c r="DD79" s="318"/>
      <c r="DE79" s="318"/>
      <c r="DF79" s="318"/>
      <c r="DG79" s="318"/>
      <c r="DH79" s="326"/>
      <c r="DI79" s="326"/>
      <c r="DJ79" s="326"/>
      <c r="DK79" s="326"/>
      <c r="DL79" s="330"/>
      <c r="DM79" s="330"/>
      <c r="DN79" s="331"/>
      <c r="DO79" s="331"/>
      <c r="DP79" s="332"/>
      <c r="DQ79" s="332"/>
      <c r="DR79" s="332"/>
      <c r="DS79" s="497"/>
      <c r="DT79" s="497"/>
      <c r="DU79" s="497"/>
      <c r="DV79" s="497"/>
      <c r="DW79" s="318"/>
      <c r="DX79" s="318"/>
      <c r="DY79" s="318"/>
      <c r="DZ79" s="318"/>
      <c r="EA79" s="333"/>
      <c r="EB79" s="333"/>
      <c r="EC79" s="333"/>
      <c r="ED79" s="333"/>
      <c r="EE79" s="330"/>
      <c r="EF79" s="330"/>
      <c r="EG79" s="331"/>
      <c r="EH79" s="331"/>
      <c r="EI79" s="335"/>
      <c r="EJ79" s="335"/>
      <c r="EK79" s="335"/>
      <c r="EL79" s="308"/>
      <c r="EM79" s="308"/>
      <c r="EN79" s="308"/>
      <c r="EP79" s="318"/>
      <c r="EQ79" s="318"/>
      <c r="ER79" s="318"/>
      <c r="ES79" s="318"/>
      <c r="ET79" s="318"/>
      <c r="EU79" s="318"/>
      <c r="EV79" s="318"/>
      <c r="EW79" s="318"/>
      <c r="EX79" s="318"/>
      <c r="EY79" s="318"/>
      <c r="EZ79" s="318"/>
      <c r="FA79" s="318"/>
      <c r="FB79" s="318"/>
      <c r="FC79" s="318"/>
      <c r="FD79" s="318"/>
      <c r="FE79" s="318"/>
      <c r="FF79" s="318"/>
      <c r="FG79" s="318"/>
      <c r="FH79" s="318"/>
      <c r="FI79" s="318"/>
      <c r="FJ79" s="318"/>
      <c r="FK79" s="318"/>
      <c r="FL79" s="318"/>
      <c r="FM79" s="318"/>
      <c r="FN79" s="318"/>
      <c r="FO79" s="333"/>
      <c r="FP79" s="333"/>
      <c r="FQ79" s="333"/>
      <c r="FR79" s="333"/>
      <c r="FS79" s="330"/>
      <c r="FT79" s="330"/>
      <c r="FU79" s="331"/>
      <c r="FV79" s="331"/>
      <c r="FW79" s="335"/>
      <c r="FX79" s="335"/>
      <c r="FY79" s="335"/>
      <c r="FZ79" s="308"/>
      <c r="GA79" s="308"/>
      <c r="GB79" s="308"/>
      <c r="GD79" s="318"/>
      <c r="GE79" s="318"/>
      <c r="GF79" s="318"/>
      <c r="GG79" s="318"/>
      <c r="GH79" s="326"/>
      <c r="GI79" s="326"/>
      <c r="GJ79" s="326"/>
      <c r="GK79" s="326"/>
      <c r="GL79" s="330"/>
      <c r="GM79" s="330"/>
      <c r="GN79" s="331"/>
      <c r="GO79" s="331"/>
      <c r="GP79" s="332"/>
      <c r="GQ79" s="332"/>
      <c r="GR79" s="332"/>
      <c r="GS79" s="497"/>
      <c r="GT79" s="497"/>
      <c r="GU79" s="497"/>
      <c r="GW79" s="318"/>
      <c r="GX79" s="318"/>
      <c r="GY79" s="318"/>
      <c r="GZ79" s="318"/>
      <c r="HA79" s="326"/>
      <c r="HB79" s="326"/>
      <c r="HC79" s="333"/>
      <c r="HD79" s="333"/>
      <c r="HE79" s="330"/>
      <c r="HF79" s="330"/>
      <c r="HG79" s="331"/>
      <c r="HH79" s="331"/>
      <c r="HI79" s="335"/>
      <c r="HJ79" s="335"/>
      <c r="HK79" s="335"/>
      <c r="HL79" s="308"/>
    </row>
    <row r="80" spans="21:377" s="321" customFormat="1" ht="15.75" customHeight="1">
      <c r="DB80" s="497"/>
      <c r="DD80" s="318"/>
      <c r="DE80" s="318"/>
      <c r="DF80" s="318"/>
      <c r="DG80" s="318"/>
      <c r="DH80" s="333"/>
      <c r="DI80" s="333"/>
      <c r="DJ80" s="333"/>
      <c r="DK80" s="333"/>
      <c r="DL80" s="330"/>
      <c r="DM80" s="330"/>
      <c r="DN80" s="331"/>
      <c r="DO80" s="331"/>
      <c r="DP80" s="319"/>
      <c r="DQ80" s="319"/>
      <c r="DR80" s="319"/>
      <c r="DS80" s="497"/>
      <c r="DT80" s="497"/>
      <c r="DU80" s="497"/>
      <c r="DV80" s="497"/>
      <c r="ER80" s="318"/>
      <c r="ES80" s="318"/>
      <c r="ET80" s="318"/>
      <c r="EU80" s="318"/>
      <c r="EV80" s="318"/>
      <c r="EW80" s="318"/>
      <c r="EX80" s="318"/>
      <c r="EY80" s="318"/>
      <c r="EZ80" s="318"/>
      <c r="FA80" s="318"/>
      <c r="FB80" s="318"/>
      <c r="FC80" s="318"/>
      <c r="FD80" s="318"/>
      <c r="FE80" s="318"/>
      <c r="FF80" s="318"/>
      <c r="FG80" s="318"/>
      <c r="FH80" s="318"/>
      <c r="FI80" s="318"/>
      <c r="FJ80" s="318"/>
      <c r="FK80" s="318"/>
      <c r="FL80" s="318"/>
      <c r="GH80" s="333"/>
      <c r="GI80" s="333"/>
      <c r="GJ80" s="333"/>
      <c r="GK80" s="333"/>
      <c r="GL80" s="330"/>
      <c r="GM80" s="330"/>
      <c r="GN80" s="331"/>
      <c r="GO80" s="331"/>
      <c r="GP80" s="335"/>
      <c r="GQ80" s="335"/>
      <c r="GR80" s="335"/>
      <c r="GS80" s="497"/>
      <c r="GT80" s="497"/>
      <c r="GU80" s="497"/>
      <c r="GW80" s="318"/>
      <c r="GX80" s="318"/>
      <c r="GY80" s="318"/>
      <c r="GZ80" s="318"/>
      <c r="HA80" s="333"/>
      <c r="HB80" s="333"/>
    </row>
    <row r="81" spans="19:377" s="321" customFormat="1" ht="15.75" customHeight="1"/>
    <row r="82" spans="19:377" s="321" customFormat="1" ht="15.75" customHeight="1"/>
    <row r="83" spans="19:377" ht="15.75" customHeight="1">
      <c r="U83" s="321"/>
      <c r="V83" s="321"/>
      <c r="W83" s="321"/>
      <c r="X83" s="321"/>
      <c r="Y83" s="321"/>
      <c r="Z83" s="321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BJ83" s="306"/>
      <c r="BL83" s="321"/>
      <c r="BM83" s="321"/>
      <c r="BN83" s="321"/>
      <c r="BO83" s="321"/>
      <c r="BP83" s="321"/>
      <c r="BQ83" s="321"/>
      <c r="BR83" s="321"/>
      <c r="BS83" s="321"/>
      <c r="BT83" s="321"/>
      <c r="BU83" s="321"/>
      <c r="BV83" s="321"/>
      <c r="BW83" s="321"/>
      <c r="BX83" s="321"/>
      <c r="BY83" s="321"/>
      <c r="BZ83" s="321"/>
      <c r="CA83" s="321"/>
      <c r="CB83" s="321"/>
      <c r="CC83" s="321"/>
      <c r="CD83" s="321"/>
      <c r="CE83" s="321"/>
      <c r="CF83" s="321"/>
      <c r="CH83" s="306"/>
      <c r="CI83" s="306"/>
      <c r="CJ83" s="306"/>
      <c r="CK83" s="306"/>
      <c r="CL83" s="306"/>
      <c r="CM83" s="306"/>
      <c r="CN83" s="306"/>
      <c r="CO83" s="306"/>
      <c r="CP83" s="306"/>
      <c r="CQ83" s="306"/>
      <c r="CR83" s="306"/>
      <c r="CS83" s="306"/>
      <c r="CT83" s="306"/>
      <c r="CU83" s="306"/>
      <c r="CV83" s="306"/>
      <c r="CW83" s="306"/>
      <c r="CX83" s="306"/>
      <c r="CY83" s="306"/>
      <c r="CZ83" s="306"/>
      <c r="DB83" s="321"/>
      <c r="DC83" s="321"/>
      <c r="DD83" s="321"/>
      <c r="DE83" s="321"/>
      <c r="DF83" s="321"/>
      <c r="DG83" s="321"/>
      <c r="DH83" s="321"/>
      <c r="DI83" s="321"/>
      <c r="DJ83" s="321"/>
      <c r="DK83" s="321"/>
      <c r="DL83" s="321"/>
      <c r="DM83" s="321"/>
      <c r="DN83" s="321"/>
      <c r="DO83" s="321"/>
      <c r="DP83" s="321"/>
      <c r="DQ83" s="321"/>
      <c r="DR83" s="321"/>
      <c r="DS83" s="321"/>
      <c r="DT83" s="321"/>
      <c r="DU83" s="321"/>
      <c r="DV83" s="321"/>
      <c r="DW83" s="306"/>
      <c r="DX83" s="306"/>
      <c r="DY83" s="306"/>
      <c r="DZ83" s="306"/>
      <c r="EA83" s="306"/>
      <c r="EB83" s="306"/>
      <c r="EC83" s="306"/>
      <c r="ED83" s="306"/>
      <c r="EE83" s="306"/>
      <c r="EF83" s="306"/>
      <c r="EG83" s="306"/>
      <c r="EH83" s="306"/>
      <c r="EI83" s="306"/>
      <c r="EJ83" s="306"/>
      <c r="EK83" s="306"/>
      <c r="EL83" s="306"/>
      <c r="EM83" s="306"/>
      <c r="EN83" s="306"/>
      <c r="EO83" s="306"/>
      <c r="EP83" s="306"/>
      <c r="ER83" s="321"/>
      <c r="ES83" s="321"/>
      <c r="ET83" s="321"/>
      <c r="EU83" s="321"/>
      <c r="EV83" s="321"/>
      <c r="EW83" s="321"/>
      <c r="EX83" s="321"/>
      <c r="EY83" s="321"/>
      <c r="EZ83" s="321"/>
      <c r="FA83" s="321"/>
      <c r="FB83" s="321"/>
      <c r="FC83" s="321"/>
      <c r="FD83" s="321"/>
      <c r="FE83" s="321"/>
      <c r="FF83" s="321"/>
      <c r="FG83" s="321"/>
      <c r="FH83" s="321"/>
      <c r="FI83" s="321"/>
      <c r="FJ83" s="321"/>
      <c r="FK83" s="321"/>
      <c r="FL83" s="321"/>
      <c r="FM83" s="306"/>
      <c r="FN83" s="306"/>
      <c r="FO83" s="306"/>
      <c r="FP83" s="306"/>
      <c r="FQ83" s="306"/>
      <c r="FR83" s="306"/>
      <c r="FS83" s="306"/>
      <c r="FT83" s="306"/>
      <c r="FU83" s="306"/>
      <c r="FV83" s="306"/>
      <c r="FW83" s="306"/>
      <c r="FX83" s="306"/>
      <c r="FY83" s="306"/>
      <c r="FZ83" s="306"/>
      <c r="GA83" s="306"/>
      <c r="GB83" s="306"/>
      <c r="GC83" s="306"/>
      <c r="GD83" s="306"/>
      <c r="GE83" s="306"/>
      <c r="GF83" s="306"/>
      <c r="GH83" s="321"/>
      <c r="GI83" s="321"/>
      <c r="GJ83" s="321"/>
      <c r="GK83" s="321"/>
      <c r="GL83" s="321"/>
      <c r="GM83" s="321"/>
      <c r="GN83" s="321"/>
      <c r="GO83" s="321"/>
      <c r="GP83" s="321"/>
      <c r="GQ83" s="321"/>
      <c r="GR83" s="321"/>
      <c r="GS83" s="321"/>
      <c r="GT83" s="321"/>
      <c r="GU83" s="321"/>
      <c r="GV83" s="321"/>
      <c r="GW83" s="321"/>
      <c r="GX83" s="321"/>
      <c r="GY83" s="321"/>
      <c r="GZ83" s="321"/>
      <c r="HA83" s="321"/>
      <c r="HC83" s="306"/>
      <c r="HD83" s="306"/>
      <c r="HE83" s="306"/>
      <c r="HF83" s="306"/>
      <c r="HG83" s="306"/>
      <c r="HH83" s="306"/>
      <c r="HI83" s="306"/>
      <c r="HJ83" s="306"/>
      <c r="HK83" s="306"/>
      <c r="HL83" s="306"/>
      <c r="HX83" s="321"/>
      <c r="HY83" s="321"/>
      <c r="HZ83" s="321"/>
      <c r="IA83" s="321"/>
      <c r="IB83" s="321"/>
      <c r="IC83" s="321"/>
      <c r="ID83" s="321"/>
      <c r="IE83" s="321"/>
      <c r="IF83" s="321"/>
      <c r="IG83" s="321"/>
      <c r="IH83" s="321"/>
      <c r="II83" s="321"/>
      <c r="IJ83" s="321"/>
      <c r="IK83" s="321"/>
      <c r="IL83" s="321"/>
      <c r="IM83" s="321"/>
      <c r="IN83" s="321"/>
      <c r="IO83" s="321"/>
      <c r="IP83" s="321"/>
      <c r="IQ83" s="321"/>
      <c r="JN83" s="321"/>
      <c r="JO83" s="321"/>
      <c r="JP83" s="321"/>
      <c r="JQ83" s="321"/>
      <c r="JR83" s="321"/>
      <c r="JS83" s="321"/>
      <c r="JT83" s="321"/>
      <c r="JU83" s="321"/>
      <c r="JV83" s="321"/>
      <c r="JW83" s="321"/>
      <c r="JX83" s="321"/>
      <c r="JY83" s="321"/>
      <c r="JZ83" s="321"/>
      <c r="KA83" s="321"/>
      <c r="KB83" s="321"/>
      <c r="KC83" s="321"/>
      <c r="KD83" s="321"/>
      <c r="KE83" s="321"/>
      <c r="KF83" s="321"/>
      <c r="KG83" s="321"/>
      <c r="LD83" s="321"/>
      <c r="LE83" s="321"/>
      <c r="LF83" s="321"/>
      <c r="LG83" s="321"/>
      <c r="LH83" s="321"/>
      <c r="LI83" s="321"/>
      <c r="LJ83" s="321"/>
      <c r="LK83" s="321"/>
      <c r="LL83" s="321"/>
      <c r="LM83" s="321"/>
      <c r="LN83" s="321"/>
      <c r="LO83" s="321"/>
      <c r="LP83" s="321"/>
      <c r="LQ83" s="321"/>
      <c r="LR83" s="321"/>
      <c r="LS83" s="321"/>
      <c r="LT83" s="321"/>
      <c r="LU83" s="321"/>
      <c r="LV83" s="321"/>
      <c r="LW83" s="321"/>
      <c r="MT83" s="321"/>
      <c r="MU83" s="321"/>
      <c r="MV83" s="321"/>
      <c r="MW83" s="321"/>
      <c r="MX83" s="321"/>
      <c r="MY83" s="321"/>
      <c r="MZ83" s="321"/>
      <c r="NA83" s="321"/>
      <c r="NB83" s="321"/>
      <c r="NC83" s="321"/>
      <c r="ND83" s="321"/>
      <c r="NE83" s="321"/>
      <c r="NF83" s="321"/>
      <c r="NG83" s="321"/>
      <c r="NH83" s="321"/>
      <c r="NI83" s="321"/>
      <c r="NJ83" s="321"/>
      <c r="NK83" s="321"/>
      <c r="NL83" s="321"/>
      <c r="NM83" s="321"/>
    </row>
    <row r="84" spans="19:377" ht="15.75" customHeight="1">
      <c r="U84" s="321"/>
      <c r="V84" s="321"/>
      <c r="W84" s="321"/>
      <c r="X84" s="321"/>
      <c r="Y84" s="321"/>
      <c r="Z84" s="321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BJ84" s="306"/>
      <c r="BL84" s="321"/>
      <c r="BM84" s="321"/>
      <c r="BN84" s="321"/>
      <c r="BO84" s="321"/>
      <c r="BP84" s="321"/>
      <c r="BQ84" s="321"/>
      <c r="BR84" s="321"/>
      <c r="BS84" s="321"/>
      <c r="BT84" s="321"/>
      <c r="BU84" s="321"/>
      <c r="BV84" s="321"/>
      <c r="BW84" s="321"/>
      <c r="BX84" s="321"/>
      <c r="BY84" s="321"/>
      <c r="BZ84" s="321"/>
      <c r="CA84" s="321"/>
      <c r="CB84" s="321"/>
      <c r="CC84" s="321"/>
      <c r="CD84" s="321"/>
      <c r="CE84" s="321"/>
      <c r="CF84" s="321"/>
      <c r="CH84" s="306"/>
      <c r="CI84" s="306"/>
      <c r="CJ84" s="306"/>
      <c r="CK84" s="306"/>
      <c r="CL84" s="306"/>
      <c r="CM84" s="306"/>
      <c r="CN84" s="306"/>
      <c r="CO84" s="306"/>
      <c r="CP84" s="306"/>
      <c r="CQ84" s="306"/>
      <c r="CR84" s="306"/>
      <c r="CS84" s="306"/>
      <c r="CT84" s="306"/>
      <c r="CU84" s="306"/>
      <c r="CV84" s="306"/>
      <c r="CW84" s="306"/>
      <c r="CX84" s="306"/>
      <c r="CY84" s="306"/>
      <c r="CZ84" s="306"/>
      <c r="DB84" s="321"/>
      <c r="DC84" s="321"/>
      <c r="DD84" s="321"/>
      <c r="DE84" s="321"/>
      <c r="DF84" s="321"/>
      <c r="DG84" s="321"/>
      <c r="DH84" s="321"/>
      <c r="DI84" s="321"/>
      <c r="DJ84" s="321"/>
      <c r="DK84" s="321"/>
      <c r="DL84" s="321"/>
      <c r="DM84" s="321"/>
      <c r="DN84" s="321"/>
      <c r="DO84" s="321"/>
      <c r="DP84" s="321"/>
      <c r="DQ84" s="321"/>
      <c r="DR84" s="321"/>
      <c r="DS84" s="321"/>
      <c r="DT84" s="321"/>
      <c r="DU84" s="321"/>
      <c r="DW84" s="306"/>
      <c r="DX84" s="306"/>
      <c r="DY84" s="306"/>
      <c r="DZ84" s="306"/>
      <c r="EA84" s="306"/>
      <c r="EB84" s="306"/>
      <c r="EC84" s="306"/>
      <c r="ED84" s="306"/>
      <c r="EE84" s="306"/>
      <c r="EF84" s="306"/>
      <c r="EG84" s="306"/>
      <c r="EH84" s="306"/>
      <c r="EI84" s="306"/>
      <c r="EJ84" s="306"/>
      <c r="EK84" s="306"/>
      <c r="EL84" s="306"/>
      <c r="EM84" s="306"/>
      <c r="EN84" s="306"/>
      <c r="EO84" s="306"/>
      <c r="EP84" s="306"/>
      <c r="ER84" s="421"/>
      <c r="ES84" s="421"/>
      <c r="ET84" s="421"/>
      <c r="EU84" s="421"/>
      <c r="EV84" s="421"/>
      <c r="EW84" s="421"/>
      <c r="EX84" s="421"/>
      <c r="EY84" s="421"/>
      <c r="EZ84" s="421"/>
      <c r="FA84" s="421"/>
      <c r="FB84" s="421"/>
      <c r="FC84" s="421"/>
      <c r="FD84" s="421"/>
      <c r="FE84" s="421"/>
      <c r="FF84" s="421"/>
      <c r="FG84" s="421"/>
      <c r="FH84" s="421"/>
      <c r="FI84" s="421"/>
      <c r="FJ84" s="421"/>
      <c r="FK84" s="421"/>
      <c r="FM84" s="306"/>
      <c r="FN84" s="306"/>
      <c r="FO84" s="306"/>
      <c r="FP84" s="306"/>
      <c r="FQ84" s="306"/>
      <c r="FR84" s="306"/>
      <c r="FS84" s="306"/>
      <c r="FT84" s="306"/>
      <c r="FU84" s="306"/>
      <c r="FV84" s="306"/>
      <c r="FW84" s="306"/>
      <c r="FX84" s="306"/>
      <c r="FY84" s="306"/>
      <c r="FZ84" s="306"/>
      <c r="GA84" s="306"/>
      <c r="GB84" s="306"/>
      <c r="GC84" s="306"/>
      <c r="GD84" s="306"/>
      <c r="GE84" s="306"/>
      <c r="GF84" s="306"/>
      <c r="GH84" s="306"/>
      <c r="GI84" s="306"/>
      <c r="GJ84" s="306"/>
      <c r="GK84" s="306"/>
      <c r="GL84" s="306"/>
      <c r="GM84" s="306"/>
      <c r="GN84" s="306"/>
      <c r="GO84" s="306"/>
      <c r="GP84" s="306"/>
      <c r="GQ84" s="306"/>
      <c r="GR84" s="306"/>
      <c r="GS84" s="306"/>
      <c r="GT84" s="306"/>
      <c r="GU84" s="306"/>
      <c r="GV84" s="306"/>
      <c r="GW84" s="306"/>
      <c r="GX84" s="306"/>
      <c r="GY84" s="306"/>
      <c r="GZ84" s="306"/>
      <c r="HA84" s="306"/>
      <c r="HC84" s="306"/>
      <c r="HD84" s="306"/>
      <c r="HE84" s="306"/>
      <c r="HF84" s="306"/>
      <c r="HG84" s="306"/>
      <c r="HH84" s="306"/>
      <c r="HI84" s="306"/>
      <c r="HJ84" s="306"/>
      <c r="HK84" s="306"/>
      <c r="HL84" s="306"/>
      <c r="HX84" s="421"/>
      <c r="HY84" s="421"/>
      <c r="HZ84" s="421"/>
      <c r="IA84" s="421"/>
      <c r="IB84" s="421"/>
      <c r="IC84" s="421"/>
      <c r="ID84" s="421"/>
      <c r="IE84" s="421"/>
      <c r="IF84" s="421"/>
      <c r="IG84" s="421"/>
      <c r="IH84" s="421"/>
      <c r="II84" s="421"/>
      <c r="IJ84" s="421"/>
      <c r="IK84" s="421"/>
      <c r="IL84" s="421"/>
      <c r="IM84" s="421"/>
      <c r="IN84" s="421"/>
      <c r="IO84" s="421"/>
      <c r="IP84" s="421"/>
      <c r="IQ84" s="421"/>
      <c r="LD84" s="321"/>
      <c r="LE84" s="321"/>
      <c r="LF84" s="321"/>
      <c r="LG84" s="321"/>
      <c r="LH84" s="321"/>
      <c r="LI84" s="321"/>
      <c r="LJ84" s="321"/>
      <c r="LK84" s="321"/>
      <c r="LL84" s="321"/>
      <c r="LM84" s="321"/>
      <c r="LN84" s="321"/>
      <c r="LO84" s="321"/>
      <c r="LP84" s="321"/>
      <c r="LQ84" s="321"/>
      <c r="LR84" s="321"/>
      <c r="LS84" s="321"/>
      <c r="LT84" s="321"/>
      <c r="LU84" s="321"/>
      <c r="LV84" s="321"/>
      <c r="LW84" s="321"/>
      <c r="MT84" s="321"/>
    </row>
    <row r="85" spans="19:377" ht="15.75" customHeight="1">
      <c r="U85" s="321"/>
      <c r="V85" s="321"/>
      <c r="W85" s="321"/>
      <c r="X85" s="321"/>
      <c r="Y85" s="321"/>
      <c r="Z85" s="321"/>
      <c r="AA85" s="321"/>
      <c r="AB85" s="321"/>
      <c r="AC85" s="321"/>
      <c r="AD85" s="321"/>
      <c r="AE85" s="321"/>
      <c r="AF85" s="321"/>
      <c r="AG85" s="321"/>
      <c r="AH85" s="321"/>
      <c r="AI85" s="321"/>
      <c r="AJ85" s="321"/>
      <c r="AK85" s="321"/>
      <c r="AL85" s="321"/>
      <c r="AM85" s="321"/>
      <c r="AN85" s="321"/>
      <c r="AO85" s="321"/>
      <c r="AP85" s="321"/>
      <c r="AQ85" s="321"/>
      <c r="AR85" s="321"/>
      <c r="BJ85" s="306"/>
      <c r="BL85" s="321"/>
      <c r="BM85" s="321"/>
      <c r="BN85" s="321"/>
      <c r="BO85" s="321"/>
      <c r="BP85" s="321"/>
      <c r="BQ85" s="321"/>
      <c r="BR85" s="321"/>
      <c r="BS85" s="321"/>
      <c r="BT85" s="321"/>
      <c r="BU85" s="321"/>
      <c r="BV85" s="321"/>
      <c r="BW85" s="321"/>
      <c r="BX85" s="321"/>
      <c r="BY85" s="321"/>
      <c r="BZ85" s="321"/>
      <c r="CA85" s="321"/>
      <c r="CB85" s="321"/>
      <c r="CC85" s="321"/>
      <c r="CD85" s="321"/>
      <c r="CE85" s="321"/>
      <c r="CF85" s="321"/>
      <c r="CH85" s="306"/>
      <c r="CI85" s="306"/>
      <c r="CJ85" s="306"/>
      <c r="CK85" s="306"/>
      <c r="CL85" s="306"/>
      <c r="CM85" s="306"/>
      <c r="CN85" s="306"/>
      <c r="CO85" s="306"/>
      <c r="CP85" s="306"/>
      <c r="CQ85" s="306"/>
      <c r="CR85" s="306"/>
      <c r="CS85" s="306"/>
      <c r="CT85" s="306"/>
      <c r="CU85" s="306"/>
      <c r="CV85" s="306"/>
      <c r="CW85" s="306"/>
      <c r="CX85" s="306"/>
      <c r="CY85" s="306"/>
      <c r="CZ85" s="306"/>
      <c r="DB85" s="321"/>
      <c r="DC85" s="321"/>
      <c r="DD85" s="321"/>
      <c r="DE85" s="321"/>
      <c r="DF85" s="321"/>
      <c r="DG85" s="321"/>
      <c r="DH85" s="321"/>
      <c r="DI85" s="321"/>
      <c r="DJ85" s="321"/>
      <c r="DK85" s="321"/>
      <c r="DL85" s="321"/>
      <c r="DM85" s="321"/>
      <c r="DN85" s="321"/>
      <c r="DO85" s="321"/>
      <c r="DP85" s="321"/>
      <c r="DQ85" s="321"/>
      <c r="DR85" s="321"/>
      <c r="DS85" s="321"/>
      <c r="DT85" s="321"/>
      <c r="DU85" s="321"/>
      <c r="DW85" s="306"/>
      <c r="DX85" s="306"/>
      <c r="DY85" s="306"/>
      <c r="DZ85" s="306"/>
      <c r="EA85" s="306"/>
      <c r="EB85" s="306"/>
      <c r="EC85" s="306"/>
      <c r="ED85" s="306"/>
      <c r="EE85" s="306"/>
      <c r="EF85" s="306"/>
      <c r="EG85" s="306"/>
      <c r="EH85" s="306"/>
      <c r="EI85" s="306"/>
      <c r="EJ85" s="306"/>
      <c r="EK85" s="306"/>
      <c r="EL85" s="306"/>
      <c r="EM85" s="306"/>
      <c r="EN85" s="306"/>
      <c r="EO85" s="306"/>
      <c r="EP85" s="306"/>
      <c r="ER85" s="421"/>
      <c r="ES85" s="421"/>
      <c r="ET85" s="421"/>
      <c r="EU85" s="421"/>
      <c r="EV85" s="421"/>
      <c r="EW85" s="421"/>
      <c r="EX85" s="421"/>
      <c r="EY85" s="421"/>
      <c r="EZ85" s="421"/>
      <c r="FA85" s="421"/>
      <c r="FB85" s="421"/>
      <c r="FC85" s="421"/>
      <c r="FD85" s="421"/>
      <c r="FE85" s="421"/>
      <c r="FF85" s="421"/>
      <c r="FG85" s="421"/>
      <c r="FH85" s="421"/>
      <c r="FI85" s="421"/>
      <c r="FJ85" s="421"/>
      <c r="FK85" s="421"/>
      <c r="FM85" s="306"/>
      <c r="FN85" s="306"/>
      <c r="FO85" s="306"/>
      <c r="FP85" s="306"/>
      <c r="FQ85" s="306"/>
      <c r="FR85" s="306"/>
      <c r="FS85" s="306"/>
      <c r="FT85" s="306"/>
      <c r="FU85" s="306"/>
      <c r="FV85" s="306"/>
      <c r="FW85" s="306"/>
      <c r="FX85" s="306"/>
      <c r="FY85" s="306"/>
      <c r="FZ85" s="306"/>
      <c r="GA85" s="306"/>
      <c r="GB85" s="306"/>
      <c r="GC85" s="306"/>
      <c r="GD85" s="306"/>
      <c r="GE85" s="306"/>
      <c r="GF85" s="306"/>
      <c r="GH85" s="306"/>
      <c r="GI85" s="306"/>
      <c r="GJ85" s="306"/>
      <c r="GK85" s="306"/>
      <c r="GL85" s="306"/>
      <c r="GM85" s="306"/>
      <c r="GN85" s="306"/>
      <c r="GO85" s="306"/>
      <c r="GP85" s="306"/>
      <c r="GQ85" s="306"/>
      <c r="GR85" s="306"/>
      <c r="GS85" s="306"/>
      <c r="GT85" s="306"/>
      <c r="GU85" s="306"/>
      <c r="GV85" s="306"/>
      <c r="GW85" s="306"/>
      <c r="GX85" s="306"/>
      <c r="GY85" s="306"/>
      <c r="GZ85" s="306"/>
      <c r="HA85" s="306"/>
      <c r="HC85" s="306"/>
      <c r="HD85" s="306"/>
      <c r="HE85" s="306"/>
      <c r="HF85" s="306"/>
      <c r="HG85" s="306"/>
      <c r="HH85" s="306"/>
      <c r="HI85" s="306"/>
      <c r="HJ85" s="306"/>
      <c r="HK85" s="306"/>
      <c r="HL85" s="306"/>
      <c r="HX85" s="421"/>
      <c r="HY85" s="421"/>
      <c r="HZ85" s="421"/>
      <c r="IA85" s="421"/>
      <c r="IB85" s="421"/>
      <c r="IC85" s="421"/>
      <c r="ID85" s="421"/>
      <c r="IE85" s="421"/>
      <c r="IF85" s="421"/>
      <c r="IG85" s="421"/>
      <c r="IH85" s="421"/>
      <c r="II85" s="421"/>
      <c r="IJ85" s="421"/>
      <c r="IK85" s="421"/>
      <c r="IL85" s="421"/>
      <c r="IM85" s="421"/>
      <c r="IN85" s="421"/>
      <c r="IO85" s="421"/>
      <c r="IP85" s="421"/>
      <c r="IQ85" s="421"/>
      <c r="LD85" s="321"/>
      <c r="LE85" s="321"/>
      <c r="LF85" s="321"/>
      <c r="LG85" s="321"/>
      <c r="LH85" s="321"/>
      <c r="LI85" s="321"/>
      <c r="LJ85" s="321"/>
      <c r="LK85" s="321"/>
      <c r="LL85" s="321"/>
      <c r="LM85" s="321"/>
      <c r="LN85" s="321"/>
      <c r="LO85" s="321"/>
      <c r="LP85" s="321"/>
      <c r="LQ85" s="321"/>
      <c r="LR85" s="321"/>
      <c r="LS85" s="321"/>
      <c r="LT85" s="321"/>
      <c r="LU85" s="321"/>
      <c r="LV85" s="321"/>
      <c r="LW85" s="321"/>
      <c r="MT85" s="321"/>
    </row>
    <row r="86" spans="19:377" ht="15.75" customHeight="1">
      <c r="U86" s="321"/>
      <c r="V86" s="321"/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BL86" s="321"/>
      <c r="BM86" s="321"/>
      <c r="BN86" s="321"/>
      <c r="BO86" s="321"/>
      <c r="BP86" s="321"/>
      <c r="BQ86" s="321"/>
      <c r="BR86" s="321"/>
      <c r="BS86" s="321"/>
      <c r="BT86" s="321"/>
      <c r="BU86" s="321"/>
      <c r="BV86" s="321"/>
      <c r="BW86" s="321"/>
      <c r="BX86" s="321"/>
      <c r="BY86" s="321"/>
      <c r="BZ86" s="321"/>
      <c r="CA86" s="321"/>
      <c r="CB86" s="321"/>
      <c r="CC86" s="321"/>
      <c r="CD86" s="321"/>
      <c r="CE86" s="321"/>
      <c r="CF86" s="321"/>
      <c r="CH86" s="306"/>
      <c r="CI86" s="306"/>
      <c r="CJ86" s="306"/>
      <c r="CK86" s="306"/>
      <c r="CL86" s="306"/>
      <c r="CM86" s="306"/>
      <c r="CN86" s="306"/>
      <c r="CO86" s="306"/>
      <c r="CP86" s="306"/>
      <c r="CQ86" s="306"/>
      <c r="CR86" s="306"/>
      <c r="CS86" s="306"/>
      <c r="CT86" s="306"/>
      <c r="CU86" s="306"/>
      <c r="CV86" s="306"/>
      <c r="CW86" s="306"/>
      <c r="CX86" s="306"/>
      <c r="CY86" s="306"/>
      <c r="CZ86" s="306"/>
      <c r="DB86" s="321"/>
      <c r="DC86" s="321"/>
      <c r="DD86" s="321"/>
      <c r="DE86" s="321"/>
      <c r="DF86" s="321"/>
      <c r="DG86" s="321"/>
      <c r="DH86" s="321"/>
      <c r="DI86" s="321"/>
      <c r="DJ86" s="321"/>
      <c r="DK86" s="321"/>
      <c r="DL86" s="321"/>
      <c r="DM86" s="321"/>
      <c r="DN86" s="321"/>
      <c r="DO86" s="321"/>
      <c r="DP86" s="321"/>
      <c r="DQ86" s="321"/>
      <c r="DR86" s="321"/>
      <c r="DS86" s="321"/>
      <c r="DT86" s="321"/>
      <c r="DU86" s="321"/>
      <c r="DW86" s="306"/>
      <c r="DX86" s="306"/>
      <c r="DY86" s="306"/>
      <c r="DZ86" s="306"/>
      <c r="EA86" s="306"/>
      <c r="EB86" s="306"/>
      <c r="EC86" s="306"/>
      <c r="ED86" s="306"/>
      <c r="EE86" s="306"/>
      <c r="EF86" s="306"/>
      <c r="EG86" s="306"/>
      <c r="EH86" s="306"/>
      <c r="EI86" s="306"/>
      <c r="EJ86" s="306"/>
      <c r="EK86" s="306"/>
      <c r="EL86" s="306"/>
      <c r="EM86" s="306"/>
      <c r="EN86" s="306"/>
      <c r="EO86" s="306"/>
      <c r="EP86" s="306"/>
      <c r="ER86" s="421"/>
      <c r="ES86" s="421"/>
      <c r="ET86" s="421"/>
      <c r="EU86" s="421"/>
      <c r="EV86" s="421"/>
      <c r="EW86" s="421"/>
      <c r="EX86" s="421"/>
      <c r="EY86" s="421"/>
      <c r="EZ86" s="421"/>
      <c r="FA86" s="421"/>
      <c r="FB86" s="421"/>
      <c r="FC86" s="421"/>
      <c r="FD86" s="421"/>
      <c r="FE86" s="421"/>
      <c r="FF86" s="421"/>
      <c r="FG86" s="421"/>
      <c r="FH86" s="421"/>
      <c r="FI86" s="421"/>
      <c r="FJ86" s="421"/>
      <c r="FK86" s="421"/>
      <c r="FM86" s="306"/>
      <c r="FN86" s="306"/>
      <c r="FO86" s="306"/>
      <c r="FP86" s="306"/>
      <c r="FQ86" s="306"/>
      <c r="FR86" s="306"/>
      <c r="FS86" s="306"/>
      <c r="FT86" s="306"/>
      <c r="FU86" s="306"/>
      <c r="FV86" s="306"/>
      <c r="FW86" s="306"/>
      <c r="FX86" s="306"/>
      <c r="FY86" s="306"/>
      <c r="FZ86" s="306"/>
      <c r="GA86" s="306"/>
      <c r="GB86" s="306"/>
      <c r="GC86" s="306"/>
      <c r="GD86" s="306"/>
      <c r="GE86" s="306"/>
      <c r="GF86" s="306"/>
      <c r="GH86" s="306"/>
      <c r="GI86" s="306"/>
      <c r="GJ86" s="306"/>
      <c r="GK86" s="306"/>
      <c r="GL86" s="306"/>
      <c r="GM86" s="306"/>
      <c r="GN86" s="306"/>
      <c r="GO86" s="306"/>
      <c r="GP86" s="306"/>
      <c r="GQ86" s="306"/>
      <c r="GR86" s="306"/>
      <c r="GS86" s="306"/>
      <c r="GT86" s="306"/>
      <c r="GU86" s="306"/>
      <c r="GV86" s="306"/>
      <c r="GW86" s="306"/>
      <c r="GX86" s="306"/>
      <c r="GY86" s="306"/>
      <c r="GZ86" s="306"/>
      <c r="HA86" s="306"/>
      <c r="HC86" s="306"/>
      <c r="HD86" s="306"/>
      <c r="HE86" s="306"/>
      <c r="HF86" s="306"/>
      <c r="HG86" s="306"/>
      <c r="HH86" s="306"/>
      <c r="HI86" s="306"/>
      <c r="HJ86" s="306"/>
      <c r="HK86" s="306"/>
      <c r="HL86" s="306"/>
      <c r="HX86" s="421"/>
      <c r="HY86" s="421"/>
      <c r="HZ86" s="421"/>
      <c r="IA86" s="421"/>
      <c r="IB86" s="421"/>
      <c r="IC86" s="421"/>
      <c r="ID86" s="421"/>
      <c r="IE86" s="421"/>
      <c r="IF86" s="421"/>
      <c r="IG86" s="421"/>
      <c r="IH86" s="421"/>
      <c r="II86" s="421"/>
      <c r="IJ86" s="421"/>
      <c r="IK86" s="421"/>
      <c r="IL86" s="421"/>
      <c r="IM86" s="421"/>
      <c r="IN86" s="421"/>
      <c r="IO86" s="421"/>
      <c r="IP86" s="421"/>
      <c r="IQ86" s="421"/>
      <c r="LD86" s="321"/>
      <c r="LE86" s="321"/>
      <c r="LF86" s="321"/>
      <c r="LG86" s="321"/>
      <c r="LH86" s="321"/>
      <c r="LI86" s="321"/>
      <c r="LJ86" s="321"/>
      <c r="LK86" s="321"/>
      <c r="LL86" s="321"/>
      <c r="LM86" s="321"/>
      <c r="LN86" s="321"/>
      <c r="LO86" s="321"/>
      <c r="LP86" s="321"/>
      <c r="LQ86" s="321"/>
      <c r="LR86" s="321"/>
      <c r="LS86" s="321"/>
      <c r="LT86" s="321"/>
      <c r="LU86" s="321"/>
      <c r="LV86" s="321"/>
      <c r="LW86" s="321"/>
      <c r="MT86" s="321"/>
    </row>
    <row r="87" spans="19:377" ht="15.75" customHeight="1">
      <c r="U87" s="321"/>
      <c r="V87" s="321"/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BL87" s="321"/>
      <c r="BM87" s="321"/>
      <c r="BN87" s="321"/>
      <c r="BO87" s="321"/>
      <c r="BP87" s="321"/>
      <c r="BQ87" s="321"/>
      <c r="BR87" s="321"/>
      <c r="BS87" s="321"/>
      <c r="BT87" s="321"/>
      <c r="BU87" s="321"/>
      <c r="BV87" s="321"/>
      <c r="BW87" s="321"/>
      <c r="BX87" s="321"/>
      <c r="BY87" s="321"/>
      <c r="BZ87" s="321"/>
      <c r="CA87" s="321"/>
      <c r="CB87" s="321"/>
      <c r="CC87" s="321"/>
      <c r="CD87" s="321"/>
      <c r="CE87" s="321"/>
      <c r="CF87" s="321"/>
      <c r="CH87" s="306"/>
      <c r="CI87" s="306"/>
      <c r="CJ87" s="306"/>
      <c r="CK87" s="306"/>
      <c r="CL87" s="306"/>
      <c r="CM87" s="306"/>
      <c r="CN87" s="306"/>
      <c r="CO87" s="306"/>
      <c r="CP87" s="306"/>
      <c r="CQ87" s="306"/>
      <c r="CR87" s="306"/>
      <c r="CS87" s="306"/>
      <c r="CT87" s="306"/>
      <c r="CU87" s="306"/>
      <c r="CV87" s="306"/>
      <c r="CW87" s="306"/>
      <c r="CX87" s="306"/>
      <c r="CY87" s="306"/>
      <c r="CZ87" s="306"/>
      <c r="DB87" s="321"/>
      <c r="DC87" s="321"/>
      <c r="DD87" s="321"/>
      <c r="DE87" s="321"/>
      <c r="DF87" s="321"/>
      <c r="DG87" s="321"/>
      <c r="DH87" s="321"/>
      <c r="DI87" s="321"/>
      <c r="DJ87" s="321"/>
      <c r="DK87" s="321"/>
      <c r="DL87" s="321"/>
      <c r="DM87" s="321"/>
      <c r="DN87" s="321"/>
      <c r="DO87" s="321"/>
      <c r="DP87" s="321"/>
      <c r="DQ87" s="321"/>
      <c r="DR87" s="321"/>
      <c r="DS87" s="321"/>
      <c r="DT87" s="321"/>
      <c r="DU87" s="321"/>
      <c r="DW87" s="306"/>
      <c r="DX87" s="306"/>
      <c r="DY87" s="306"/>
      <c r="DZ87" s="306"/>
      <c r="EA87" s="306"/>
      <c r="EB87" s="306"/>
      <c r="EC87" s="306"/>
      <c r="ED87" s="306"/>
      <c r="EE87" s="306"/>
      <c r="EF87" s="306"/>
      <c r="EG87" s="306"/>
      <c r="EH87" s="306"/>
      <c r="EI87" s="306"/>
      <c r="EJ87" s="306"/>
      <c r="EK87" s="306"/>
      <c r="EL87" s="306"/>
      <c r="EM87" s="306"/>
      <c r="EN87" s="306"/>
      <c r="EO87" s="306"/>
      <c r="EP87" s="306"/>
      <c r="ER87" s="421"/>
      <c r="ES87" s="421"/>
      <c r="ET87" s="421"/>
      <c r="EU87" s="421"/>
      <c r="EV87" s="421"/>
      <c r="EW87" s="421"/>
      <c r="EX87" s="421"/>
      <c r="EY87" s="421"/>
      <c r="EZ87" s="421"/>
      <c r="FA87" s="421"/>
      <c r="FB87" s="421"/>
      <c r="FC87" s="421"/>
      <c r="FD87" s="421"/>
      <c r="FE87" s="421"/>
      <c r="FF87" s="421"/>
      <c r="FG87" s="421"/>
      <c r="FH87" s="421"/>
      <c r="FI87" s="421"/>
      <c r="FJ87" s="421"/>
      <c r="FK87" s="421"/>
      <c r="FM87" s="306"/>
      <c r="FN87" s="306"/>
      <c r="FO87" s="306"/>
      <c r="FP87" s="306"/>
      <c r="FQ87" s="306"/>
      <c r="FR87" s="306"/>
      <c r="FS87" s="306"/>
      <c r="FT87" s="306"/>
      <c r="FU87" s="306"/>
      <c r="FV87" s="306"/>
      <c r="FW87" s="306"/>
      <c r="FX87" s="306"/>
      <c r="FY87" s="306"/>
      <c r="FZ87" s="306"/>
      <c r="GA87" s="306"/>
      <c r="GB87" s="306"/>
      <c r="GC87" s="306"/>
      <c r="GD87" s="306"/>
      <c r="GE87" s="306"/>
      <c r="GF87" s="306"/>
      <c r="GH87" s="306"/>
      <c r="GI87" s="306"/>
      <c r="GJ87" s="306"/>
      <c r="GK87" s="306"/>
      <c r="GL87" s="306"/>
      <c r="GM87" s="306"/>
      <c r="GN87" s="306"/>
      <c r="GO87" s="306"/>
      <c r="GP87" s="306"/>
      <c r="GQ87" s="306"/>
      <c r="GR87" s="306"/>
      <c r="GS87" s="306"/>
      <c r="GT87" s="306"/>
      <c r="GU87" s="306"/>
      <c r="GV87" s="306"/>
      <c r="GW87" s="306"/>
      <c r="GX87" s="306"/>
      <c r="GY87" s="306"/>
      <c r="GZ87" s="306"/>
      <c r="HA87" s="306"/>
      <c r="HC87" s="306"/>
      <c r="HD87" s="306"/>
      <c r="HE87" s="306"/>
      <c r="HF87" s="306"/>
      <c r="HG87" s="306"/>
      <c r="HH87" s="306"/>
      <c r="HI87" s="306"/>
      <c r="HJ87" s="306"/>
      <c r="HK87" s="306"/>
      <c r="HL87" s="306"/>
      <c r="HX87" s="421"/>
      <c r="HY87" s="421"/>
      <c r="HZ87" s="421"/>
      <c r="IA87" s="421"/>
      <c r="IB87" s="421"/>
      <c r="IC87" s="421"/>
      <c r="ID87" s="421"/>
      <c r="IE87" s="421"/>
      <c r="IF87" s="421"/>
      <c r="IG87" s="421"/>
      <c r="IH87" s="421"/>
      <c r="II87" s="421"/>
      <c r="IJ87" s="421"/>
      <c r="IK87" s="421"/>
      <c r="IL87" s="421"/>
      <c r="IM87" s="421"/>
      <c r="IN87" s="421"/>
      <c r="IO87" s="421"/>
      <c r="IP87" s="421"/>
      <c r="IQ87" s="421"/>
      <c r="LD87" s="321"/>
      <c r="LE87" s="321"/>
      <c r="LF87" s="321"/>
      <c r="LG87" s="321"/>
      <c r="LH87" s="321"/>
      <c r="LI87" s="321"/>
      <c r="LJ87" s="321"/>
      <c r="LK87" s="321"/>
      <c r="LL87" s="321"/>
      <c r="LM87" s="321"/>
      <c r="LN87" s="321"/>
      <c r="LO87" s="321"/>
      <c r="LP87" s="321"/>
      <c r="LQ87" s="321"/>
      <c r="LR87" s="321"/>
      <c r="LS87" s="321"/>
      <c r="LT87" s="321"/>
      <c r="LU87" s="321"/>
      <c r="LV87" s="321"/>
      <c r="LW87" s="321"/>
      <c r="MT87" s="321"/>
    </row>
    <row r="88" spans="19:377" ht="15.75" customHeight="1"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BL88" s="321"/>
      <c r="BM88" s="321"/>
      <c r="BN88" s="321"/>
      <c r="BO88" s="321"/>
      <c r="BP88" s="321"/>
      <c r="BQ88" s="321"/>
      <c r="BR88" s="321"/>
      <c r="BS88" s="321"/>
      <c r="BT88" s="321"/>
      <c r="BU88" s="321"/>
      <c r="BV88" s="321"/>
      <c r="BW88" s="321"/>
      <c r="BX88" s="321"/>
      <c r="BY88" s="321"/>
      <c r="BZ88" s="321"/>
      <c r="CA88" s="321"/>
      <c r="CB88" s="321"/>
      <c r="CC88" s="321"/>
      <c r="CD88" s="321"/>
      <c r="CE88" s="321"/>
      <c r="CF88" s="321"/>
      <c r="CH88" s="306"/>
      <c r="CI88" s="306"/>
      <c r="CJ88" s="306"/>
      <c r="CK88" s="306"/>
      <c r="CL88" s="306"/>
      <c r="CM88" s="306"/>
      <c r="CN88" s="306"/>
      <c r="CO88" s="306"/>
      <c r="CP88" s="306"/>
      <c r="CQ88" s="306"/>
      <c r="CR88" s="306"/>
      <c r="CS88" s="306"/>
      <c r="CT88" s="306"/>
      <c r="CU88" s="306"/>
      <c r="CV88" s="306"/>
      <c r="CW88" s="306"/>
      <c r="CX88" s="306"/>
      <c r="CY88" s="306"/>
      <c r="CZ88" s="306"/>
      <c r="DB88" s="321"/>
      <c r="DC88" s="321"/>
      <c r="DD88" s="321"/>
      <c r="DE88" s="321"/>
      <c r="DF88" s="321"/>
      <c r="DG88" s="321"/>
      <c r="DH88" s="321"/>
      <c r="DI88" s="321"/>
      <c r="DJ88" s="321"/>
      <c r="DK88" s="321"/>
      <c r="DL88" s="321"/>
      <c r="DM88" s="321"/>
      <c r="DN88" s="321"/>
      <c r="DO88" s="321"/>
      <c r="DP88" s="321"/>
      <c r="DQ88" s="321"/>
      <c r="DR88" s="321"/>
      <c r="DS88" s="321"/>
      <c r="DT88" s="321"/>
      <c r="DU88" s="321"/>
      <c r="DW88" s="306"/>
      <c r="DX88" s="306"/>
      <c r="DY88" s="306"/>
      <c r="DZ88" s="306"/>
      <c r="EA88" s="306"/>
      <c r="EB88" s="306"/>
      <c r="EC88" s="306"/>
      <c r="ED88" s="306"/>
      <c r="EE88" s="306"/>
      <c r="EF88" s="306"/>
      <c r="EG88" s="306"/>
      <c r="EH88" s="306"/>
      <c r="EI88" s="306"/>
      <c r="EJ88" s="306"/>
      <c r="EK88" s="306"/>
      <c r="EL88" s="306"/>
      <c r="EM88" s="306"/>
      <c r="EN88" s="306"/>
      <c r="EO88" s="306"/>
      <c r="EP88" s="306"/>
      <c r="ER88" s="421"/>
      <c r="ES88" s="421"/>
      <c r="ET88" s="421"/>
      <c r="EU88" s="421"/>
      <c r="EV88" s="421"/>
      <c r="EW88" s="421"/>
      <c r="EX88" s="421"/>
      <c r="EY88" s="421"/>
      <c r="EZ88" s="421"/>
      <c r="FA88" s="421"/>
      <c r="FB88" s="421"/>
      <c r="FC88" s="421"/>
      <c r="FD88" s="421"/>
      <c r="FE88" s="421"/>
      <c r="FF88" s="421"/>
      <c r="FG88" s="421"/>
      <c r="FH88" s="421"/>
      <c r="FI88" s="421"/>
      <c r="FJ88" s="421"/>
      <c r="FK88" s="421"/>
      <c r="FM88" s="306"/>
      <c r="FN88" s="306"/>
      <c r="FO88" s="306"/>
      <c r="FP88" s="306"/>
      <c r="FQ88" s="306"/>
      <c r="FR88" s="306"/>
      <c r="FS88" s="306"/>
      <c r="FT88" s="306"/>
      <c r="FU88" s="306"/>
      <c r="FV88" s="306"/>
      <c r="FW88" s="306"/>
      <c r="FX88" s="306"/>
      <c r="FY88" s="306"/>
      <c r="FZ88" s="306"/>
      <c r="GA88" s="306"/>
      <c r="GB88" s="306"/>
      <c r="GC88" s="306"/>
      <c r="GD88" s="306"/>
      <c r="GE88" s="306"/>
      <c r="GF88" s="306"/>
      <c r="GH88" s="306"/>
      <c r="GI88" s="306"/>
      <c r="GJ88" s="306"/>
      <c r="GK88" s="306"/>
      <c r="GL88" s="306"/>
      <c r="GM88" s="306"/>
      <c r="GN88" s="306"/>
      <c r="GO88" s="306"/>
      <c r="GP88" s="306"/>
      <c r="GQ88" s="306"/>
      <c r="GR88" s="306"/>
      <c r="GS88" s="306"/>
      <c r="GT88" s="306"/>
      <c r="GU88" s="306"/>
      <c r="GV88" s="306"/>
      <c r="GW88" s="306"/>
      <c r="GX88" s="306"/>
      <c r="GY88" s="306"/>
      <c r="GZ88" s="306"/>
      <c r="HA88" s="306"/>
      <c r="HC88" s="306"/>
      <c r="HD88" s="306"/>
      <c r="HE88" s="306"/>
      <c r="HF88" s="306"/>
      <c r="HG88" s="306"/>
      <c r="HH88" s="306"/>
      <c r="HI88" s="306"/>
      <c r="HJ88" s="306"/>
      <c r="HK88" s="306"/>
      <c r="HL88" s="306"/>
      <c r="HX88" s="421"/>
      <c r="HY88" s="421"/>
      <c r="HZ88" s="421"/>
      <c r="IA88" s="421"/>
      <c r="IB88" s="421"/>
      <c r="IC88" s="421"/>
      <c r="ID88" s="421"/>
      <c r="IE88" s="421"/>
      <c r="IF88" s="421"/>
      <c r="IG88" s="421"/>
      <c r="IH88" s="421"/>
      <c r="II88" s="421"/>
      <c r="IJ88" s="421"/>
      <c r="IK88" s="421"/>
      <c r="IL88" s="421"/>
      <c r="IM88" s="421"/>
      <c r="IN88" s="421"/>
      <c r="IO88" s="421"/>
      <c r="IP88" s="421"/>
      <c r="IQ88" s="421"/>
      <c r="LD88" s="321"/>
      <c r="LE88" s="321"/>
      <c r="LF88" s="321"/>
      <c r="LG88" s="321"/>
      <c r="LH88" s="321"/>
      <c r="LI88" s="321"/>
      <c r="LJ88" s="321"/>
      <c r="LK88" s="321"/>
      <c r="LL88" s="321"/>
      <c r="LM88" s="321"/>
      <c r="LN88" s="321"/>
      <c r="LO88" s="321"/>
      <c r="LP88" s="321"/>
      <c r="LQ88" s="321"/>
      <c r="LR88" s="321"/>
      <c r="LS88" s="321"/>
      <c r="LT88" s="321"/>
      <c r="LU88" s="321"/>
      <c r="LV88" s="321"/>
      <c r="LW88" s="321"/>
      <c r="MT88" s="321"/>
    </row>
    <row r="89" spans="19:377" ht="15.75" customHeight="1">
      <c r="U89" s="321"/>
      <c r="V89" s="321"/>
      <c r="W89" s="321"/>
      <c r="X89" s="321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BL89" s="321"/>
      <c r="BM89" s="321"/>
      <c r="BN89" s="321"/>
      <c r="BO89" s="321"/>
      <c r="BP89" s="321"/>
      <c r="BQ89" s="321"/>
      <c r="BR89" s="321"/>
      <c r="BS89" s="321"/>
      <c r="BT89" s="321"/>
      <c r="BU89" s="321"/>
      <c r="BV89" s="321"/>
      <c r="BW89" s="321"/>
      <c r="BX89" s="321"/>
      <c r="BY89" s="321"/>
      <c r="BZ89" s="321"/>
      <c r="CA89" s="321"/>
      <c r="CB89" s="321"/>
      <c r="CC89" s="321"/>
      <c r="CD89" s="321"/>
      <c r="CE89" s="321"/>
      <c r="CF89" s="321"/>
      <c r="CH89" s="306"/>
      <c r="CI89" s="306"/>
      <c r="CJ89" s="306"/>
      <c r="CK89" s="306"/>
      <c r="CL89" s="306"/>
      <c r="CM89" s="306"/>
      <c r="CN89" s="306"/>
      <c r="CO89" s="306"/>
      <c r="CP89" s="306"/>
      <c r="CQ89" s="306"/>
      <c r="CR89" s="306"/>
      <c r="CS89" s="306"/>
      <c r="CT89" s="306"/>
      <c r="CU89" s="306"/>
      <c r="CV89" s="306"/>
      <c r="CW89" s="306"/>
      <c r="CX89" s="306"/>
      <c r="CY89" s="306"/>
      <c r="CZ89" s="306"/>
      <c r="DB89" s="321"/>
      <c r="DC89" s="321"/>
      <c r="DD89" s="321"/>
      <c r="DE89" s="321"/>
      <c r="DF89" s="321"/>
      <c r="DG89" s="321"/>
      <c r="DH89" s="321"/>
      <c r="DI89" s="321"/>
      <c r="DJ89" s="321"/>
      <c r="DK89" s="321"/>
      <c r="DL89" s="321"/>
      <c r="DM89" s="321"/>
      <c r="DN89" s="321"/>
      <c r="DO89" s="321"/>
      <c r="DP89" s="321"/>
      <c r="DQ89" s="321"/>
      <c r="DR89" s="321"/>
      <c r="DS89" s="321"/>
      <c r="DT89" s="321"/>
      <c r="DU89" s="321"/>
      <c r="DW89" s="306"/>
      <c r="DX89" s="306"/>
      <c r="DY89" s="306"/>
      <c r="DZ89" s="306"/>
      <c r="EA89" s="306"/>
      <c r="EB89" s="306"/>
      <c r="EC89" s="306"/>
      <c r="ED89" s="306"/>
      <c r="EE89" s="306"/>
      <c r="EF89" s="306"/>
      <c r="EG89" s="306"/>
      <c r="EH89" s="306"/>
      <c r="EI89" s="306"/>
      <c r="EJ89" s="306"/>
      <c r="EK89" s="306"/>
      <c r="EL89" s="306"/>
      <c r="EM89" s="306"/>
      <c r="EN89" s="306"/>
      <c r="EO89" s="306"/>
      <c r="EP89" s="306"/>
      <c r="ER89" s="421"/>
      <c r="ES89" s="421"/>
      <c r="ET89" s="421"/>
      <c r="EU89" s="421"/>
      <c r="EV89" s="421"/>
      <c r="EW89" s="421"/>
      <c r="EX89" s="421"/>
      <c r="EY89" s="421"/>
      <c r="EZ89" s="421"/>
      <c r="FA89" s="421"/>
      <c r="FB89" s="421"/>
      <c r="FC89" s="421"/>
      <c r="FD89" s="421"/>
      <c r="FE89" s="421"/>
      <c r="FF89" s="421"/>
      <c r="FG89" s="421"/>
      <c r="FH89" s="421"/>
      <c r="FI89" s="421"/>
      <c r="FJ89" s="421"/>
      <c r="FK89" s="421"/>
      <c r="FM89" s="306"/>
      <c r="FN89" s="306"/>
      <c r="FO89" s="306"/>
      <c r="FP89" s="306"/>
      <c r="FQ89" s="306"/>
      <c r="FR89" s="306"/>
      <c r="FS89" s="306"/>
      <c r="FT89" s="306"/>
      <c r="FU89" s="306"/>
      <c r="FV89" s="306"/>
      <c r="FW89" s="306"/>
      <c r="FX89" s="306"/>
      <c r="FY89" s="306"/>
      <c r="FZ89" s="306"/>
      <c r="GA89" s="306"/>
      <c r="GB89" s="306"/>
      <c r="GC89" s="306"/>
      <c r="GD89" s="306"/>
      <c r="GE89" s="306"/>
      <c r="GF89" s="306"/>
      <c r="GH89" s="306"/>
      <c r="GI89" s="306"/>
      <c r="GJ89" s="306"/>
      <c r="GK89" s="306"/>
      <c r="GL89" s="306"/>
      <c r="GM89" s="306"/>
      <c r="GN89" s="306"/>
      <c r="GO89" s="306"/>
      <c r="GP89" s="306"/>
      <c r="GQ89" s="306"/>
      <c r="GR89" s="306"/>
      <c r="GS89" s="306"/>
      <c r="GT89" s="306"/>
      <c r="GU89" s="306"/>
      <c r="GV89" s="306"/>
      <c r="GW89" s="306"/>
      <c r="GX89" s="306"/>
      <c r="GY89" s="306"/>
      <c r="GZ89" s="306"/>
      <c r="HA89" s="306"/>
      <c r="HC89" s="306"/>
      <c r="HD89" s="306"/>
      <c r="HE89" s="306"/>
      <c r="HF89" s="306"/>
      <c r="HG89" s="306"/>
      <c r="HH89" s="306"/>
      <c r="HI89" s="306"/>
      <c r="HJ89" s="306"/>
      <c r="HK89" s="306"/>
      <c r="HL89" s="306"/>
      <c r="HX89" s="421"/>
      <c r="HY89" s="421"/>
      <c r="HZ89" s="421"/>
      <c r="IA89" s="421"/>
      <c r="IB89" s="421"/>
      <c r="IC89" s="421"/>
      <c r="ID89" s="421"/>
      <c r="IE89" s="421"/>
      <c r="IF89" s="421"/>
      <c r="IG89" s="421"/>
      <c r="IH89" s="421"/>
      <c r="II89" s="421"/>
      <c r="IJ89" s="421"/>
      <c r="IK89" s="421"/>
      <c r="IL89" s="421"/>
      <c r="IM89" s="421"/>
      <c r="IN89" s="421"/>
      <c r="IO89" s="421"/>
      <c r="IP89" s="421"/>
      <c r="IQ89" s="421"/>
      <c r="LD89" s="321"/>
      <c r="LE89" s="321"/>
      <c r="LF89" s="321"/>
      <c r="LG89" s="321"/>
      <c r="LH89" s="321"/>
      <c r="LI89" s="321"/>
      <c r="LJ89" s="321"/>
      <c r="LK89" s="321"/>
      <c r="LL89" s="321"/>
      <c r="LM89" s="321"/>
      <c r="LN89" s="321"/>
      <c r="LO89" s="321"/>
      <c r="LP89" s="321"/>
      <c r="LQ89" s="321"/>
      <c r="LR89" s="321"/>
      <c r="LS89" s="321"/>
      <c r="LT89" s="321"/>
      <c r="LU89" s="321"/>
      <c r="LV89" s="321"/>
      <c r="LW89" s="321"/>
      <c r="MT89" s="321"/>
    </row>
    <row r="90" spans="19:377" ht="15.75" customHeight="1">
      <c r="U90" s="321"/>
      <c r="V90" s="321"/>
      <c r="W90" s="321"/>
      <c r="X90" s="321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BL90" s="321"/>
      <c r="BM90" s="321"/>
      <c r="BN90" s="321"/>
      <c r="BO90" s="321"/>
      <c r="BP90" s="321"/>
      <c r="BQ90" s="321"/>
      <c r="BR90" s="321"/>
      <c r="BS90" s="321"/>
      <c r="BT90" s="321"/>
      <c r="BU90" s="321"/>
      <c r="BV90" s="321"/>
      <c r="BW90" s="321"/>
      <c r="BX90" s="321"/>
      <c r="BY90" s="321"/>
      <c r="BZ90" s="321"/>
      <c r="CA90" s="321"/>
      <c r="CB90" s="321"/>
      <c r="CC90" s="321"/>
      <c r="CD90" s="321"/>
      <c r="CE90" s="321"/>
      <c r="CF90" s="321"/>
      <c r="CH90" s="306"/>
      <c r="CI90" s="306"/>
      <c r="CJ90" s="306"/>
      <c r="CK90" s="306"/>
      <c r="CL90" s="306"/>
      <c r="CM90" s="306"/>
      <c r="CN90" s="306"/>
      <c r="CO90" s="306"/>
      <c r="CP90" s="306"/>
      <c r="CQ90" s="306"/>
      <c r="CR90" s="306"/>
      <c r="CS90" s="306"/>
      <c r="CT90" s="306"/>
      <c r="CU90" s="306"/>
      <c r="CV90" s="306"/>
      <c r="CW90" s="306"/>
      <c r="CX90" s="306"/>
      <c r="CY90" s="306"/>
      <c r="CZ90" s="306"/>
      <c r="DB90" s="321"/>
      <c r="DC90" s="321"/>
      <c r="DD90" s="321"/>
      <c r="DE90" s="321"/>
      <c r="DF90" s="321"/>
      <c r="DG90" s="321"/>
      <c r="DH90" s="321"/>
      <c r="DI90" s="321"/>
      <c r="DJ90" s="321"/>
      <c r="DK90" s="321"/>
      <c r="DL90" s="321"/>
      <c r="DM90" s="321"/>
      <c r="DN90" s="321"/>
      <c r="DO90" s="321"/>
      <c r="DP90" s="321"/>
      <c r="DQ90" s="321"/>
      <c r="DR90" s="321"/>
      <c r="DS90" s="321"/>
      <c r="DT90" s="321"/>
      <c r="DU90" s="321"/>
      <c r="DW90" s="306"/>
      <c r="DX90" s="306"/>
      <c r="DY90" s="306"/>
      <c r="DZ90" s="306"/>
      <c r="EA90" s="306"/>
      <c r="EB90" s="306"/>
      <c r="EC90" s="306"/>
      <c r="ED90" s="306"/>
      <c r="EE90" s="306"/>
      <c r="EF90" s="306"/>
      <c r="EG90" s="306"/>
      <c r="EH90" s="306"/>
      <c r="EI90" s="306"/>
      <c r="EJ90" s="306"/>
      <c r="EK90" s="306"/>
      <c r="EL90" s="306"/>
      <c r="EM90" s="306"/>
      <c r="EN90" s="306"/>
      <c r="EO90" s="306"/>
      <c r="EP90" s="306"/>
      <c r="ER90" s="421"/>
      <c r="ES90" s="421"/>
      <c r="ET90" s="421"/>
      <c r="EU90" s="421"/>
      <c r="EV90" s="421"/>
      <c r="EW90" s="421"/>
      <c r="EX90" s="421"/>
      <c r="EY90" s="421"/>
      <c r="EZ90" s="421"/>
      <c r="FA90" s="421"/>
      <c r="FB90" s="421"/>
      <c r="FC90" s="421"/>
      <c r="FD90" s="421"/>
      <c r="FE90" s="421"/>
      <c r="FF90" s="421"/>
      <c r="FG90" s="421"/>
      <c r="FH90" s="421"/>
      <c r="FI90" s="421"/>
      <c r="FJ90" s="421"/>
      <c r="FK90" s="421"/>
      <c r="FM90" s="306"/>
      <c r="FN90" s="306"/>
      <c r="FO90" s="306"/>
      <c r="FP90" s="306"/>
      <c r="FQ90" s="306"/>
      <c r="FR90" s="306"/>
      <c r="FS90" s="306"/>
      <c r="FT90" s="306"/>
      <c r="FU90" s="306"/>
      <c r="FV90" s="306"/>
      <c r="FW90" s="306"/>
      <c r="FX90" s="306"/>
      <c r="FY90" s="306"/>
      <c r="FZ90" s="306"/>
      <c r="GA90" s="306"/>
      <c r="GB90" s="306"/>
      <c r="GC90" s="306"/>
      <c r="GD90" s="306"/>
      <c r="GE90" s="306"/>
      <c r="GF90" s="306"/>
      <c r="GH90" s="306"/>
      <c r="GI90" s="306"/>
      <c r="GJ90" s="306"/>
      <c r="GK90" s="306"/>
      <c r="GL90" s="306"/>
      <c r="GM90" s="306"/>
      <c r="GN90" s="306"/>
      <c r="GO90" s="306"/>
      <c r="GP90" s="306"/>
      <c r="GQ90" s="306"/>
      <c r="GR90" s="306"/>
      <c r="GS90" s="306"/>
      <c r="GT90" s="306"/>
      <c r="GU90" s="306"/>
      <c r="GV90" s="306"/>
      <c r="GW90" s="306"/>
      <c r="GX90" s="306"/>
      <c r="GY90" s="306"/>
      <c r="GZ90" s="306"/>
      <c r="HA90" s="306"/>
      <c r="HC90" s="306"/>
      <c r="HD90" s="306"/>
      <c r="HE90" s="306"/>
      <c r="HF90" s="306"/>
      <c r="HG90" s="306"/>
      <c r="HH90" s="306"/>
      <c r="HI90" s="306"/>
      <c r="HJ90" s="306"/>
      <c r="HK90" s="306"/>
      <c r="HL90" s="306"/>
      <c r="HX90" s="421"/>
      <c r="HY90" s="421"/>
      <c r="HZ90" s="421"/>
      <c r="IA90" s="421"/>
      <c r="IB90" s="421"/>
      <c r="IC90" s="421"/>
      <c r="ID90" s="421"/>
      <c r="IE90" s="421"/>
      <c r="IF90" s="421"/>
      <c r="IG90" s="421"/>
      <c r="IH90" s="421"/>
      <c r="II90" s="421"/>
      <c r="IJ90" s="421"/>
      <c r="IK90" s="421"/>
      <c r="IL90" s="421"/>
      <c r="IM90" s="421"/>
      <c r="IN90" s="421"/>
      <c r="IO90" s="421"/>
      <c r="IP90" s="421"/>
      <c r="IQ90" s="421"/>
      <c r="LD90" s="321"/>
      <c r="LE90" s="321"/>
      <c r="LF90" s="321"/>
      <c r="LG90" s="321"/>
      <c r="LH90" s="321"/>
      <c r="LI90" s="321"/>
      <c r="LJ90" s="321"/>
      <c r="LK90" s="321"/>
      <c r="LL90" s="321"/>
      <c r="LM90" s="321"/>
      <c r="LN90" s="321"/>
      <c r="LO90" s="321"/>
      <c r="LP90" s="321"/>
      <c r="LQ90" s="321"/>
      <c r="LR90" s="321"/>
      <c r="LS90" s="321"/>
      <c r="LT90" s="321"/>
      <c r="LU90" s="321"/>
      <c r="LV90" s="321"/>
      <c r="LW90" s="321"/>
      <c r="MT90" s="321"/>
    </row>
    <row r="91" spans="19:377" ht="15.75" customHeight="1">
      <c r="U91" s="321"/>
      <c r="V91" s="321"/>
      <c r="W91" s="321"/>
      <c r="X91" s="321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BL91" s="321"/>
      <c r="BM91" s="321"/>
      <c r="BN91" s="321"/>
      <c r="BO91" s="321"/>
      <c r="BP91" s="321"/>
      <c r="BQ91" s="321"/>
      <c r="BR91" s="321"/>
      <c r="BS91" s="321"/>
      <c r="BT91" s="321"/>
      <c r="BU91" s="321"/>
      <c r="BV91" s="321"/>
      <c r="BW91" s="321"/>
      <c r="BX91" s="321"/>
      <c r="BY91" s="321"/>
      <c r="BZ91" s="321"/>
      <c r="CA91" s="321"/>
      <c r="CB91" s="321"/>
      <c r="CC91" s="321"/>
      <c r="CD91" s="321"/>
      <c r="CE91" s="321"/>
      <c r="CF91" s="321"/>
      <c r="CH91" s="306"/>
      <c r="CI91" s="306"/>
      <c r="CJ91" s="306"/>
      <c r="CK91" s="306"/>
      <c r="CL91" s="306"/>
      <c r="CM91" s="306"/>
      <c r="CN91" s="306"/>
      <c r="CO91" s="306"/>
      <c r="CP91" s="306"/>
      <c r="CQ91" s="306"/>
      <c r="CR91" s="306"/>
      <c r="CS91" s="306"/>
      <c r="CT91" s="306"/>
      <c r="CU91" s="306"/>
      <c r="CV91" s="306"/>
      <c r="CW91" s="306"/>
      <c r="CX91" s="306"/>
      <c r="CY91" s="306"/>
      <c r="CZ91" s="306"/>
      <c r="DB91" s="321"/>
      <c r="DC91" s="321"/>
      <c r="DD91" s="321"/>
      <c r="DE91" s="321"/>
      <c r="DF91" s="321"/>
      <c r="DG91" s="321"/>
      <c r="DH91" s="321"/>
      <c r="DI91" s="321"/>
      <c r="DJ91" s="321"/>
      <c r="DK91" s="321"/>
      <c r="DL91" s="321"/>
      <c r="DM91" s="321"/>
      <c r="DN91" s="321"/>
      <c r="DO91" s="321"/>
      <c r="DP91" s="321"/>
      <c r="DQ91" s="321"/>
      <c r="DR91" s="321"/>
      <c r="DS91" s="321"/>
      <c r="DT91" s="321"/>
      <c r="DU91" s="321"/>
      <c r="DW91" s="306"/>
      <c r="DX91" s="306"/>
      <c r="DY91" s="306"/>
      <c r="DZ91" s="306"/>
      <c r="EA91" s="306"/>
      <c r="EB91" s="306"/>
      <c r="EC91" s="306"/>
      <c r="ED91" s="306"/>
      <c r="EE91" s="306"/>
      <c r="EF91" s="306"/>
      <c r="EG91" s="306"/>
      <c r="EH91" s="306"/>
      <c r="EI91" s="306"/>
      <c r="EJ91" s="306"/>
      <c r="EK91" s="306"/>
      <c r="EL91" s="306"/>
      <c r="EM91" s="306"/>
      <c r="EN91" s="306"/>
      <c r="EO91" s="306"/>
      <c r="EP91" s="306"/>
      <c r="ER91" s="421"/>
      <c r="ES91" s="421"/>
      <c r="ET91" s="421"/>
      <c r="EU91" s="421"/>
      <c r="EV91" s="421"/>
      <c r="EW91" s="421"/>
      <c r="EX91" s="421"/>
      <c r="EY91" s="421"/>
      <c r="EZ91" s="421"/>
      <c r="FA91" s="421"/>
      <c r="FB91" s="421"/>
      <c r="FC91" s="421"/>
      <c r="FD91" s="421"/>
      <c r="FE91" s="421"/>
      <c r="FF91" s="421"/>
      <c r="FG91" s="421"/>
      <c r="FH91" s="421"/>
      <c r="FI91" s="421"/>
      <c r="FJ91" s="421"/>
      <c r="FK91" s="421"/>
      <c r="FM91" s="306"/>
      <c r="FN91" s="306"/>
      <c r="FO91" s="306"/>
      <c r="FP91" s="306"/>
      <c r="FQ91" s="306"/>
      <c r="FR91" s="306"/>
      <c r="FS91" s="306"/>
      <c r="FT91" s="306"/>
      <c r="FU91" s="306"/>
      <c r="FV91" s="306"/>
      <c r="FW91" s="306"/>
      <c r="FX91" s="306"/>
      <c r="FY91" s="306"/>
      <c r="FZ91" s="306"/>
      <c r="GA91" s="306"/>
      <c r="GB91" s="306"/>
      <c r="GC91" s="306"/>
      <c r="GD91" s="306"/>
      <c r="GE91" s="306"/>
      <c r="GF91" s="306"/>
      <c r="GH91" s="306"/>
      <c r="GI91" s="306"/>
      <c r="GJ91" s="306"/>
      <c r="GK91" s="306"/>
      <c r="GL91" s="306"/>
      <c r="GM91" s="306"/>
      <c r="GN91" s="306"/>
      <c r="GO91" s="306"/>
      <c r="GP91" s="306"/>
      <c r="GQ91" s="306"/>
      <c r="GR91" s="306"/>
      <c r="GS91" s="306"/>
      <c r="GT91" s="306"/>
      <c r="GU91" s="306"/>
      <c r="GV91" s="306"/>
      <c r="GW91" s="306"/>
      <c r="GX91" s="306"/>
      <c r="GY91" s="306"/>
      <c r="GZ91" s="306"/>
      <c r="HA91" s="306"/>
      <c r="HC91" s="306"/>
      <c r="HD91" s="306"/>
      <c r="HE91" s="306"/>
      <c r="HF91" s="306"/>
      <c r="HG91" s="306"/>
      <c r="HH91" s="306"/>
      <c r="HI91" s="306"/>
      <c r="HJ91" s="306"/>
      <c r="HK91" s="306"/>
      <c r="HL91" s="306"/>
      <c r="HX91" s="421"/>
      <c r="HY91" s="421"/>
      <c r="HZ91" s="421"/>
      <c r="IA91" s="421"/>
      <c r="IB91" s="421"/>
      <c r="IC91" s="421"/>
      <c r="ID91" s="421"/>
      <c r="IE91" s="421"/>
      <c r="IF91" s="421"/>
      <c r="IG91" s="421"/>
      <c r="IH91" s="421"/>
      <c r="II91" s="421"/>
      <c r="IJ91" s="421"/>
      <c r="IK91" s="421"/>
      <c r="IL91" s="421"/>
      <c r="IM91" s="421"/>
      <c r="IN91" s="421"/>
      <c r="IO91" s="421"/>
      <c r="IP91" s="421"/>
      <c r="IQ91" s="421"/>
      <c r="LD91" s="321"/>
      <c r="LE91" s="321"/>
      <c r="LF91" s="321"/>
      <c r="LG91" s="321"/>
      <c r="LH91" s="321"/>
      <c r="LI91" s="321"/>
      <c r="LJ91" s="321"/>
      <c r="LK91" s="321"/>
      <c r="LL91" s="321"/>
      <c r="LM91" s="321"/>
      <c r="LN91" s="321"/>
      <c r="LO91" s="321"/>
      <c r="LP91" s="321"/>
      <c r="LQ91" s="321"/>
      <c r="LR91" s="321"/>
      <c r="LS91" s="321"/>
      <c r="LT91" s="321"/>
      <c r="LU91" s="321"/>
      <c r="LV91" s="321"/>
      <c r="LW91" s="321"/>
      <c r="MT91" s="321"/>
    </row>
    <row r="92" spans="19:377" ht="15.75" customHeight="1"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BL92" s="321"/>
      <c r="BM92" s="321"/>
      <c r="BN92" s="321"/>
      <c r="BO92" s="321"/>
      <c r="BP92" s="321"/>
      <c r="BQ92" s="321"/>
      <c r="BR92" s="321"/>
      <c r="BS92" s="321"/>
      <c r="BT92" s="321"/>
      <c r="BU92" s="321"/>
      <c r="BV92" s="321"/>
      <c r="BW92" s="321"/>
      <c r="BX92" s="321"/>
      <c r="BY92" s="321"/>
      <c r="BZ92" s="321"/>
      <c r="CA92" s="321"/>
      <c r="CB92" s="321"/>
      <c r="CC92" s="321"/>
      <c r="CD92" s="321"/>
      <c r="CE92" s="321"/>
      <c r="CF92" s="321"/>
      <c r="CH92" s="306"/>
      <c r="CI92" s="306"/>
      <c r="CJ92" s="306"/>
      <c r="CK92" s="306"/>
      <c r="CL92" s="306"/>
      <c r="CM92" s="306"/>
      <c r="CN92" s="306"/>
      <c r="CO92" s="306"/>
      <c r="CP92" s="306"/>
      <c r="CQ92" s="306"/>
      <c r="CR92" s="306"/>
      <c r="CS92" s="306"/>
      <c r="CT92" s="306"/>
      <c r="CU92" s="306"/>
      <c r="CV92" s="306"/>
      <c r="CW92" s="306"/>
      <c r="CX92" s="306"/>
      <c r="CY92" s="306"/>
      <c r="CZ92" s="306"/>
      <c r="DB92" s="321"/>
      <c r="DC92" s="321"/>
      <c r="DD92" s="321"/>
      <c r="DE92" s="321"/>
      <c r="DF92" s="321"/>
      <c r="DG92" s="321"/>
      <c r="DH92" s="321"/>
      <c r="DI92" s="321"/>
      <c r="DJ92" s="321"/>
      <c r="DK92" s="321"/>
      <c r="DL92" s="321"/>
      <c r="DM92" s="321"/>
      <c r="DN92" s="321"/>
      <c r="DO92" s="321"/>
      <c r="DP92" s="321"/>
      <c r="DQ92" s="321"/>
      <c r="DR92" s="321"/>
      <c r="DS92" s="321"/>
      <c r="DT92" s="321"/>
      <c r="DU92" s="321"/>
      <c r="DW92" s="306"/>
      <c r="DX92" s="306"/>
      <c r="DY92" s="306"/>
      <c r="DZ92" s="306"/>
      <c r="EA92" s="306"/>
      <c r="EB92" s="306"/>
      <c r="EC92" s="306"/>
      <c r="ED92" s="306"/>
      <c r="EE92" s="306"/>
      <c r="EF92" s="306"/>
      <c r="EG92" s="306"/>
      <c r="EH92" s="306"/>
      <c r="EI92" s="306"/>
      <c r="EJ92" s="306"/>
      <c r="EK92" s="306"/>
      <c r="EL92" s="306"/>
      <c r="EM92" s="306"/>
      <c r="EN92" s="306"/>
      <c r="EO92" s="306"/>
      <c r="EP92" s="306"/>
      <c r="ER92" s="421"/>
      <c r="ES92" s="421"/>
      <c r="ET92" s="421"/>
      <c r="EU92" s="421"/>
      <c r="EV92" s="421"/>
      <c r="EW92" s="421"/>
      <c r="EX92" s="421"/>
      <c r="EY92" s="421"/>
      <c r="EZ92" s="421"/>
      <c r="FA92" s="421"/>
      <c r="FB92" s="421"/>
      <c r="FC92" s="421"/>
      <c r="FD92" s="421"/>
      <c r="FE92" s="421"/>
      <c r="FF92" s="421"/>
      <c r="FG92" s="421"/>
      <c r="FH92" s="421"/>
      <c r="FI92" s="421"/>
      <c r="FJ92" s="421"/>
      <c r="FK92" s="421"/>
      <c r="FM92" s="306"/>
      <c r="FN92" s="306"/>
      <c r="FO92" s="306"/>
      <c r="FP92" s="306"/>
      <c r="FQ92" s="306"/>
      <c r="FR92" s="306"/>
      <c r="FS92" s="306"/>
      <c r="FT92" s="306"/>
      <c r="FU92" s="306"/>
      <c r="FV92" s="306"/>
      <c r="FW92" s="306"/>
      <c r="FX92" s="306"/>
      <c r="FY92" s="306"/>
      <c r="FZ92" s="306"/>
      <c r="GA92" s="306"/>
      <c r="GB92" s="306"/>
      <c r="GC92" s="306"/>
      <c r="GD92" s="306"/>
      <c r="GE92" s="306"/>
      <c r="GF92" s="306"/>
      <c r="GH92" s="306"/>
      <c r="GI92" s="306"/>
      <c r="GJ92" s="306"/>
      <c r="GK92" s="306"/>
      <c r="GL92" s="306"/>
      <c r="GM92" s="306"/>
      <c r="GN92" s="306"/>
      <c r="GO92" s="306"/>
      <c r="GP92" s="306"/>
      <c r="GQ92" s="306"/>
      <c r="GR92" s="306"/>
      <c r="GS92" s="306"/>
      <c r="GT92" s="306"/>
      <c r="GU92" s="306"/>
      <c r="GV92" s="306"/>
      <c r="GW92" s="306"/>
      <c r="GX92" s="306"/>
      <c r="GY92" s="306"/>
      <c r="GZ92" s="306"/>
      <c r="HA92" s="306"/>
      <c r="HC92" s="306"/>
      <c r="HD92" s="306"/>
      <c r="HE92" s="306"/>
      <c r="HF92" s="306"/>
      <c r="HG92" s="306"/>
      <c r="HH92" s="306"/>
      <c r="HI92" s="306"/>
      <c r="HJ92" s="306"/>
      <c r="HK92" s="306"/>
      <c r="HL92" s="306"/>
      <c r="HX92" s="421"/>
      <c r="HY92" s="421"/>
      <c r="HZ92" s="421"/>
      <c r="IA92" s="421"/>
      <c r="IB92" s="421"/>
      <c r="IC92" s="421"/>
      <c r="ID92" s="421"/>
      <c r="IE92" s="421"/>
      <c r="IF92" s="421"/>
      <c r="IG92" s="421"/>
      <c r="IH92" s="421"/>
      <c r="II92" s="421"/>
      <c r="IJ92" s="421"/>
      <c r="IK92" s="421"/>
      <c r="IL92" s="421"/>
      <c r="IM92" s="421"/>
      <c r="IN92" s="421"/>
      <c r="IO92" s="421"/>
      <c r="IP92" s="421"/>
      <c r="IQ92" s="421"/>
      <c r="LD92" s="321"/>
      <c r="LE92" s="321"/>
      <c r="LF92" s="321"/>
      <c r="LG92" s="321"/>
      <c r="LH92" s="321"/>
      <c r="LI92" s="321"/>
      <c r="LJ92" s="321"/>
      <c r="LK92" s="321"/>
      <c r="LL92" s="321"/>
      <c r="LM92" s="321"/>
      <c r="LN92" s="321"/>
      <c r="LO92" s="321"/>
      <c r="LP92" s="321"/>
      <c r="LQ92" s="321"/>
      <c r="LR92" s="321"/>
      <c r="LS92" s="321"/>
      <c r="LT92" s="321"/>
      <c r="LU92" s="321"/>
      <c r="LV92" s="321"/>
      <c r="LW92" s="321"/>
      <c r="MT92" s="321"/>
    </row>
    <row r="93" spans="19:377" ht="20.25" customHeight="1">
      <c r="S93" s="220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BL93" s="306"/>
      <c r="BM93" s="306"/>
      <c r="BO93" s="306"/>
      <c r="BP93" s="306"/>
      <c r="BQ93" s="306"/>
      <c r="BR93" s="306"/>
      <c r="BS93" s="306"/>
      <c r="BT93" s="306"/>
      <c r="BU93" s="306"/>
      <c r="BV93" s="306"/>
      <c r="BW93" s="306"/>
      <c r="BX93" s="306"/>
      <c r="BY93" s="306"/>
      <c r="BZ93" s="306"/>
      <c r="CB93" s="306"/>
      <c r="CC93" s="306"/>
      <c r="CD93" s="306"/>
      <c r="CE93" s="306"/>
      <c r="CH93" s="306"/>
      <c r="CI93" s="306"/>
      <c r="CJ93" s="306"/>
      <c r="CK93" s="306"/>
      <c r="CL93" s="306"/>
      <c r="CM93" s="306"/>
      <c r="CN93" s="306"/>
      <c r="CO93" s="306"/>
      <c r="CP93" s="306"/>
      <c r="CQ93" s="306"/>
      <c r="CR93" s="306"/>
      <c r="CS93" s="306"/>
      <c r="CT93" s="306"/>
      <c r="CU93" s="306"/>
      <c r="CV93" s="306"/>
      <c r="CW93" s="306"/>
      <c r="CX93" s="306"/>
      <c r="CY93" s="306"/>
      <c r="CZ93" s="306"/>
      <c r="DB93" s="321"/>
      <c r="DC93" s="321"/>
      <c r="DD93" s="321"/>
      <c r="DE93" s="321"/>
      <c r="DF93" s="321"/>
      <c r="DG93" s="321"/>
      <c r="DH93" s="321"/>
      <c r="DI93" s="321"/>
      <c r="DJ93" s="321"/>
      <c r="DK93" s="321"/>
      <c r="DL93" s="321"/>
      <c r="DM93" s="321"/>
      <c r="DN93" s="321"/>
      <c r="DO93" s="321"/>
      <c r="DP93" s="321"/>
      <c r="DQ93" s="321"/>
      <c r="DR93" s="321"/>
      <c r="DS93" s="321"/>
      <c r="DT93" s="321"/>
      <c r="DU93" s="321"/>
      <c r="DW93" s="306"/>
      <c r="DX93" s="306"/>
      <c r="DY93" s="306"/>
      <c r="DZ93" s="306"/>
      <c r="EA93" s="306"/>
      <c r="EB93" s="306"/>
      <c r="EC93" s="306"/>
      <c r="ED93" s="306"/>
      <c r="EE93" s="306"/>
      <c r="EF93" s="306"/>
      <c r="EG93" s="306"/>
      <c r="EH93" s="306"/>
      <c r="EI93" s="306"/>
      <c r="EJ93" s="306"/>
      <c r="EK93" s="306"/>
      <c r="EL93" s="306"/>
      <c r="EM93" s="306"/>
      <c r="EN93" s="306"/>
      <c r="EO93" s="306"/>
      <c r="EP93" s="306"/>
      <c r="ER93" s="421"/>
      <c r="ES93" s="421"/>
      <c r="ET93" s="421"/>
      <c r="EU93" s="421"/>
      <c r="EV93" s="421"/>
      <c r="EW93" s="421"/>
      <c r="EX93" s="421"/>
      <c r="EY93" s="421"/>
      <c r="EZ93" s="421"/>
      <c r="FA93" s="421"/>
      <c r="FB93" s="421"/>
      <c r="FC93" s="421"/>
      <c r="FD93" s="421"/>
      <c r="FE93" s="421"/>
      <c r="FF93" s="421"/>
      <c r="FG93" s="421"/>
      <c r="FH93" s="421"/>
      <c r="FI93" s="421"/>
      <c r="FJ93" s="421"/>
      <c r="FK93" s="421"/>
      <c r="FM93" s="306"/>
      <c r="FN93" s="306"/>
      <c r="FO93" s="306"/>
      <c r="FP93" s="306"/>
      <c r="FQ93" s="306"/>
      <c r="FR93" s="306"/>
      <c r="FS93" s="306"/>
      <c r="FT93" s="306"/>
      <c r="FU93" s="306"/>
      <c r="FV93" s="306"/>
      <c r="FW93" s="306"/>
      <c r="FX93" s="306"/>
      <c r="FY93" s="306"/>
      <c r="FZ93" s="306"/>
      <c r="GA93" s="306"/>
      <c r="GB93" s="306"/>
      <c r="GC93" s="306"/>
      <c r="GD93" s="306"/>
      <c r="GE93" s="306"/>
      <c r="GF93" s="306"/>
      <c r="GH93" s="306"/>
      <c r="GI93" s="306"/>
      <c r="GJ93" s="306"/>
      <c r="GK93" s="306"/>
      <c r="GL93" s="306"/>
      <c r="GM93" s="306"/>
      <c r="GN93" s="306"/>
      <c r="GO93" s="306"/>
      <c r="GP93" s="306"/>
      <c r="GQ93" s="306"/>
      <c r="GR93" s="306"/>
      <c r="GS93" s="306"/>
      <c r="GT93" s="306"/>
      <c r="GU93" s="306"/>
      <c r="GV93" s="306"/>
      <c r="GW93" s="306"/>
      <c r="GX93" s="306"/>
      <c r="GY93" s="306"/>
      <c r="GZ93" s="306"/>
      <c r="HA93" s="306"/>
      <c r="HC93" s="306"/>
      <c r="HD93" s="306"/>
      <c r="HE93" s="306"/>
      <c r="HF93" s="306"/>
      <c r="HG93" s="306"/>
      <c r="HH93" s="306"/>
      <c r="HI93" s="306"/>
      <c r="HJ93" s="306"/>
      <c r="HK93" s="306"/>
      <c r="HL93" s="306"/>
      <c r="HX93" s="421"/>
      <c r="HY93" s="421"/>
      <c r="HZ93" s="421"/>
      <c r="IA93" s="421"/>
      <c r="IB93" s="421"/>
      <c r="IC93" s="421"/>
      <c r="ID93" s="421"/>
      <c r="IE93" s="421"/>
      <c r="IF93" s="421"/>
      <c r="IG93" s="421"/>
      <c r="IH93" s="421"/>
      <c r="II93" s="421"/>
      <c r="IJ93" s="421"/>
      <c r="IK93" s="421"/>
      <c r="IL93" s="421"/>
      <c r="IM93" s="421"/>
      <c r="IN93" s="421"/>
      <c r="IO93" s="421"/>
      <c r="IP93" s="421"/>
      <c r="IQ93" s="421"/>
      <c r="LD93" s="321"/>
      <c r="LE93" s="321"/>
      <c r="LF93" s="321"/>
      <c r="LG93" s="321"/>
      <c r="LH93" s="321"/>
      <c r="LI93" s="321"/>
      <c r="LJ93" s="321"/>
      <c r="LK93" s="321"/>
      <c r="LL93" s="321"/>
      <c r="LM93" s="321"/>
      <c r="LN93" s="321"/>
      <c r="LO93" s="321"/>
      <c r="LP93" s="321"/>
      <c r="LQ93" s="321"/>
      <c r="LR93" s="321"/>
      <c r="LS93" s="321"/>
      <c r="LT93" s="321"/>
      <c r="LU93" s="321"/>
      <c r="LV93" s="321"/>
      <c r="LW93" s="321"/>
      <c r="MT93" s="321"/>
    </row>
    <row r="94" spans="19:377" ht="15.75" customHeight="1"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BL94" s="306"/>
      <c r="BM94" s="306"/>
      <c r="BO94" s="306"/>
      <c r="BP94" s="306"/>
      <c r="BQ94" s="306"/>
      <c r="BR94" s="306"/>
      <c r="BS94" s="306"/>
      <c r="BT94" s="306"/>
      <c r="BU94" s="306"/>
      <c r="BV94" s="306"/>
      <c r="BW94" s="306"/>
      <c r="BX94" s="306"/>
      <c r="BY94" s="306"/>
      <c r="BZ94" s="306"/>
      <c r="CB94" s="306"/>
      <c r="CC94" s="306"/>
      <c r="CD94" s="306"/>
      <c r="CE94" s="306"/>
      <c r="CH94" s="306"/>
      <c r="CI94" s="306"/>
      <c r="CJ94" s="306"/>
      <c r="CK94" s="306"/>
      <c r="CL94" s="306"/>
      <c r="CM94" s="306"/>
      <c r="CN94" s="306"/>
      <c r="CO94" s="306"/>
      <c r="CP94" s="306"/>
      <c r="CQ94" s="306"/>
      <c r="CR94" s="306"/>
      <c r="CS94" s="306"/>
      <c r="CT94" s="306"/>
      <c r="CU94" s="306"/>
      <c r="CV94" s="306"/>
      <c r="CW94" s="306"/>
      <c r="CX94" s="306"/>
      <c r="CY94" s="306"/>
      <c r="CZ94" s="306"/>
      <c r="DB94" s="321"/>
      <c r="DC94" s="321"/>
      <c r="DD94" s="321"/>
      <c r="DE94" s="321"/>
      <c r="DF94" s="321"/>
      <c r="DG94" s="321"/>
      <c r="DH94" s="321"/>
      <c r="DI94" s="321"/>
      <c r="DJ94" s="321"/>
      <c r="DK94" s="321"/>
      <c r="DL94" s="321"/>
      <c r="DM94" s="321"/>
      <c r="DN94" s="321"/>
      <c r="DO94" s="321"/>
      <c r="DP94" s="321"/>
      <c r="DQ94" s="321"/>
      <c r="DR94" s="321"/>
      <c r="DS94" s="321"/>
      <c r="DT94" s="321"/>
      <c r="DU94" s="321"/>
      <c r="DW94" s="306"/>
      <c r="DX94" s="306"/>
      <c r="DY94" s="306"/>
      <c r="DZ94" s="306"/>
      <c r="EA94" s="306"/>
      <c r="EB94" s="306"/>
      <c r="EC94" s="306"/>
      <c r="ED94" s="306"/>
      <c r="EE94" s="306"/>
      <c r="EF94" s="306"/>
      <c r="EG94" s="306"/>
      <c r="EH94" s="306"/>
      <c r="EI94" s="306"/>
      <c r="EJ94" s="306"/>
      <c r="EK94" s="306"/>
      <c r="EL94" s="306"/>
      <c r="EM94" s="306"/>
      <c r="EN94" s="306"/>
      <c r="EO94" s="306"/>
      <c r="EP94" s="306"/>
      <c r="ER94" s="421"/>
      <c r="ES94" s="421"/>
      <c r="ET94" s="421"/>
      <c r="EU94" s="421"/>
      <c r="EV94" s="421"/>
      <c r="EW94" s="421"/>
      <c r="EX94" s="421"/>
      <c r="EY94" s="421"/>
      <c r="EZ94" s="421"/>
      <c r="FA94" s="421"/>
      <c r="FB94" s="421"/>
      <c r="FC94" s="421"/>
      <c r="FD94" s="421"/>
      <c r="FE94" s="421"/>
      <c r="FF94" s="421"/>
      <c r="FG94" s="421"/>
      <c r="FH94" s="421"/>
      <c r="FI94" s="421"/>
      <c r="FJ94" s="421"/>
      <c r="FK94" s="421"/>
      <c r="FM94" s="306"/>
      <c r="FN94" s="306"/>
      <c r="FO94" s="306"/>
      <c r="FP94" s="306"/>
      <c r="FQ94" s="306"/>
      <c r="FR94" s="306"/>
      <c r="FS94" s="306"/>
      <c r="FT94" s="306"/>
      <c r="FU94" s="306"/>
      <c r="FV94" s="306"/>
      <c r="FW94" s="306"/>
      <c r="FX94" s="306"/>
      <c r="FY94" s="306"/>
      <c r="FZ94" s="306"/>
      <c r="GA94" s="306"/>
      <c r="GB94" s="306"/>
      <c r="GC94" s="306"/>
      <c r="GD94" s="306"/>
      <c r="GE94" s="306"/>
      <c r="GF94" s="306"/>
      <c r="GH94" s="306"/>
      <c r="GI94" s="306"/>
      <c r="GJ94" s="306"/>
      <c r="GK94" s="306"/>
      <c r="GL94" s="306"/>
      <c r="GM94" s="306"/>
      <c r="GN94" s="306"/>
      <c r="GO94" s="306"/>
      <c r="GP94" s="306"/>
      <c r="GQ94" s="306"/>
      <c r="GR94" s="306"/>
      <c r="GS94" s="306"/>
      <c r="GT94" s="306"/>
      <c r="GU94" s="306"/>
      <c r="GV94" s="306"/>
      <c r="GW94" s="306"/>
      <c r="GX94" s="306"/>
      <c r="GY94" s="306"/>
      <c r="GZ94" s="306"/>
      <c r="HA94" s="306"/>
      <c r="HC94" s="306"/>
      <c r="HD94" s="306"/>
      <c r="HE94" s="306"/>
      <c r="HF94" s="306"/>
      <c r="HG94" s="306"/>
      <c r="HH94" s="306"/>
      <c r="HI94" s="306"/>
      <c r="HJ94" s="306"/>
      <c r="HK94" s="306"/>
      <c r="HL94" s="306"/>
      <c r="HX94" s="421"/>
      <c r="HY94" s="421"/>
      <c r="HZ94" s="421"/>
      <c r="IA94" s="421"/>
      <c r="IB94" s="421"/>
      <c r="IC94" s="421"/>
      <c r="ID94" s="421"/>
      <c r="IE94" s="421"/>
      <c r="IF94" s="421"/>
      <c r="IG94" s="421"/>
      <c r="IH94" s="421"/>
      <c r="II94" s="421"/>
      <c r="IJ94" s="421"/>
      <c r="IK94" s="421"/>
      <c r="IL94" s="421"/>
      <c r="IM94" s="421"/>
      <c r="IN94" s="421"/>
      <c r="IO94" s="421"/>
      <c r="IP94" s="421"/>
      <c r="IQ94" s="421"/>
      <c r="LD94" s="321"/>
      <c r="LE94" s="321"/>
      <c r="LF94" s="321"/>
      <c r="LG94" s="321"/>
      <c r="LH94" s="321"/>
      <c r="LI94" s="321"/>
      <c r="LJ94" s="321"/>
      <c r="LK94" s="321"/>
      <c r="LL94" s="321"/>
      <c r="LM94" s="321"/>
      <c r="LN94" s="321"/>
      <c r="LO94" s="321"/>
      <c r="LP94" s="321"/>
      <c r="LQ94" s="321"/>
      <c r="LR94" s="321"/>
      <c r="LS94" s="321"/>
      <c r="LT94" s="321"/>
      <c r="LU94" s="321"/>
      <c r="LV94" s="321"/>
      <c r="LW94" s="321"/>
    </row>
    <row r="95" spans="19:377" ht="24" customHeight="1"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BL95" s="306"/>
      <c r="BM95" s="306"/>
      <c r="BO95" s="306"/>
      <c r="BP95" s="306"/>
      <c r="BQ95" s="306"/>
      <c r="BR95" s="306"/>
      <c r="BS95" s="306"/>
      <c r="BT95" s="306"/>
      <c r="BU95" s="306"/>
      <c r="BV95" s="306"/>
      <c r="BW95" s="306"/>
      <c r="BX95" s="306"/>
      <c r="BY95" s="306"/>
      <c r="BZ95" s="306"/>
      <c r="CB95" s="306"/>
      <c r="CC95" s="306"/>
      <c r="CD95" s="306"/>
      <c r="CE95" s="306"/>
      <c r="CH95" s="306"/>
      <c r="CI95" s="306"/>
      <c r="CJ95" s="306"/>
      <c r="CK95" s="306"/>
      <c r="CL95" s="306"/>
      <c r="CM95" s="306"/>
      <c r="CN95" s="306"/>
      <c r="CO95" s="306"/>
      <c r="CP95" s="306"/>
      <c r="CQ95" s="306"/>
      <c r="CR95" s="306"/>
      <c r="CS95" s="306"/>
      <c r="CT95" s="306"/>
      <c r="CU95" s="306"/>
      <c r="CV95" s="306"/>
      <c r="CW95" s="306"/>
      <c r="CX95" s="306"/>
      <c r="CY95" s="306"/>
      <c r="CZ95" s="306"/>
      <c r="DB95" s="321"/>
      <c r="DC95" s="321"/>
      <c r="DD95" s="321"/>
      <c r="DE95" s="321"/>
      <c r="DF95" s="321"/>
      <c r="DG95" s="321"/>
      <c r="DH95" s="321"/>
      <c r="DI95" s="321"/>
      <c r="DJ95" s="321"/>
      <c r="DK95" s="321"/>
      <c r="DL95" s="321"/>
      <c r="DM95" s="321"/>
      <c r="DN95" s="321"/>
      <c r="DO95" s="321"/>
      <c r="DP95" s="321"/>
      <c r="DQ95" s="321"/>
      <c r="DR95" s="321"/>
      <c r="DS95" s="321"/>
      <c r="DT95" s="321"/>
      <c r="DU95" s="321"/>
      <c r="DW95" s="306"/>
      <c r="DX95" s="306"/>
      <c r="DY95" s="306"/>
      <c r="DZ95" s="306"/>
      <c r="EA95" s="306"/>
      <c r="EB95" s="306"/>
      <c r="EC95" s="306"/>
      <c r="ED95" s="306"/>
      <c r="EE95" s="306"/>
      <c r="EF95" s="306"/>
      <c r="EG95" s="306"/>
      <c r="EH95" s="306"/>
      <c r="EI95" s="306"/>
      <c r="EJ95" s="306"/>
      <c r="EK95" s="306"/>
      <c r="EL95" s="306"/>
      <c r="EM95" s="306"/>
      <c r="EN95" s="306"/>
      <c r="EO95" s="306"/>
      <c r="EP95" s="306"/>
      <c r="ER95" s="421"/>
      <c r="ES95" s="421"/>
      <c r="ET95" s="421"/>
      <c r="EU95" s="421"/>
      <c r="EV95" s="421"/>
      <c r="EW95" s="421"/>
      <c r="EX95" s="421"/>
      <c r="EY95" s="421"/>
      <c r="EZ95" s="421"/>
      <c r="FA95" s="421"/>
      <c r="FB95" s="421"/>
      <c r="FC95" s="421"/>
      <c r="FD95" s="421"/>
      <c r="FE95" s="421"/>
      <c r="FF95" s="421"/>
      <c r="FG95" s="421"/>
      <c r="FH95" s="421"/>
      <c r="FI95" s="421"/>
      <c r="FJ95" s="421"/>
      <c r="FK95" s="421"/>
      <c r="FM95" s="306"/>
      <c r="FN95" s="306"/>
      <c r="FO95" s="306"/>
      <c r="FP95" s="306"/>
      <c r="FQ95" s="306"/>
      <c r="FR95" s="306"/>
      <c r="FS95" s="306"/>
      <c r="FT95" s="306"/>
      <c r="FU95" s="306"/>
      <c r="FV95" s="306"/>
      <c r="FW95" s="306"/>
      <c r="FX95" s="306"/>
      <c r="FY95" s="306"/>
      <c r="FZ95" s="306"/>
      <c r="GA95" s="306"/>
      <c r="GB95" s="306"/>
      <c r="GC95" s="306"/>
      <c r="GD95" s="306"/>
      <c r="GE95" s="306"/>
      <c r="GF95" s="306"/>
      <c r="GH95" s="306"/>
      <c r="GI95" s="306"/>
      <c r="GJ95" s="306"/>
      <c r="GK95" s="306"/>
      <c r="GL95" s="306"/>
      <c r="GM95" s="306"/>
      <c r="GN95" s="306"/>
      <c r="GO95" s="306"/>
      <c r="GP95" s="306"/>
      <c r="GQ95" s="306"/>
      <c r="GR95" s="306"/>
      <c r="GS95" s="306"/>
      <c r="GT95" s="306"/>
      <c r="GU95" s="306"/>
      <c r="GV95" s="306"/>
      <c r="GW95" s="306"/>
      <c r="GX95" s="306"/>
      <c r="GY95" s="306"/>
      <c r="GZ95" s="306"/>
      <c r="HA95" s="306"/>
      <c r="HC95" s="306"/>
      <c r="HD95" s="306"/>
      <c r="HE95" s="306"/>
      <c r="HF95" s="306"/>
      <c r="HG95" s="306"/>
      <c r="HH95" s="306"/>
      <c r="HI95" s="306"/>
      <c r="HJ95" s="306"/>
      <c r="HK95" s="306"/>
      <c r="HL95" s="306"/>
      <c r="HX95" s="421"/>
      <c r="HY95" s="421"/>
      <c r="HZ95" s="421"/>
      <c r="IA95" s="421"/>
      <c r="IB95" s="421"/>
      <c r="IC95" s="421"/>
      <c r="ID95" s="421"/>
      <c r="IE95" s="421"/>
      <c r="IF95" s="421"/>
      <c r="IG95" s="421"/>
      <c r="IH95" s="421"/>
      <c r="II95" s="421"/>
      <c r="IJ95" s="421"/>
      <c r="IK95" s="421"/>
      <c r="IL95" s="421"/>
      <c r="IM95" s="421"/>
      <c r="IN95" s="421"/>
      <c r="IO95" s="421"/>
      <c r="IP95" s="421"/>
      <c r="IQ95" s="421"/>
      <c r="LD95" s="321"/>
      <c r="LE95" s="321"/>
      <c r="LF95" s="321"/>
      <c r="LG95" s="321"/>
      <c r="LH95" s="321"/>
      <c r="LI95" s="321"/>
      <c r="LJ95" s="321"/>
      <c r="LK95" s="321"/>
      <c r="LL95" s="321"/>
      <c r="LM95" s="321"/>
      <c r="LN95" s="321"/>
      <c r="LO95" s="321"/>
      <c r="LP95" s="321"/>
      <c r="LQ95" s="321"/>
      <c r="LR95" s="321"/>
      <c r="LS95" s="321"/>
      <c r="LT95" s="321"/>
      <c r="LU95" s="321"/>
      <c r="LV95" s="321"/>
      <c r="LW95" s="321"/>
    </row>
    <row r="96" spans="19:377" ht="24" customHeight="1"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321"/>
      <c r="AJ96" s="321"/>
      <c r="AK96" s="321"/>
      <c r="AL96" s="321"/>
      <c r="AM96" s="321"/>
      <c r="AN96" s="321"/>
      <c r="AO96" s="321"/>
      <c r="AP96" s="321"/>
      <c r="AQ96" s="321"/>
      <c r="AR96" s="321"/>
      <c r="BL96" s="306"/>
      <c r="BM96" s="306"/>
      <c r="BO96" s="306"/>
      <c r="BP96" s="306"/>
      <c r="BQ96" s="306"/>
      <c r="BR96" s="306"/>
      <c r="BS96" s="306"/>
      <c r="BT96" s="306"/>
      <c r="BU96" s="306"/>
      <c r="BV96" s="306"/>
      <c r="BW96" s="306"/>
      <c r="BX96" s="306"/>
      <c r="BY96" s="306"/>
      <c r="BZ96" s="306"/>
      <c r="CB96" s="306"/>
      <c r="CC96" s="306"/>
      <c r="CD96" s="306"/>
      <c r="CE96" s="306"/>
      <c r="CH96" s="306"/>
      <c r="CI96" s="306"/>
      <c r="CJ96" s="306"/>
      <c r="CK96" s="306"/>
      <c r="CL96" s="306"/>
      <c r="CM96" s="306"/>
      <c r="CN96" s="306"/>
      <c r="CO96" s="306"/>
      <c r="CP96" s="306"/>
      <c r="CQ96" s="306"/>
      <c r="CR96" s="306"/>
      <c r="CS96" s="306"/>
      <c r="CT96" s="306"/>
      <c r="CU96" s="306"/>
      <c r="CV96" s="306"/>
      <c r="CW96" s="306"/>
      <c r="CX96" s="306"/>
      <c r="CY96" s="306"/>
      <c r="CZ96" s="306"/>
      <c r="DB96" s="321"/>
      <c r="DC96" s="321"/>
      <c r="DD96" s="321"/>
      <c r="DE96" s="321"/>
      <c r="DF96" s="321"/>
      <c r="DG96" s="321"/>
      <c r="DH96" s="321"/>
      <c r="DI96" s="321"/>
      <c r="DJ96" s="321"/>
      <c r="DK96" s="321"/>
      <c r="DL96" s="321"/>
      <c r="DM96" s="321"/>
      <c r="DN96" s="321"/>
      <c r="DO96" s="321"/>
      <c r="DP96" s="321"/>
      <c r="DQ96" s="321"/>
      <c r="DR96" s="321"/>
      <c r="DS96" s="321"/>
      <c r="DT96" s="321"/>
      <c r="DU96" s="321"/>
      <c r="DW96" s="306"/>
      <c r="DX96" s="306"/>
      <c r="DY96" s="306"/>
      <c r="DZ96" s="306"/>
      <c r="EA96" s="306"/>
      <c r="EB96" s="306"/>
      <c r="EC96" s="306"/>
      <c r="ED96" s="306"/>
      <c r="EE96" s="306"/>
      <c r="EF96" s="306"/>
      <c r="EG96" s="306"/>
      <c r="EH96" s="306"/>
      <c r="EI96" s="306"/>
      <c r="EJ96" s="306"/>
      <c r="EK96" s="306"/>
      <c r="EL96" s="306"/>
      <c r="EM96" s="306"/>
      <c r="EN96" s="306"/>
      <c r="EO96" s="306"/>
      <c r="EP96" s="306"/>
      <c r="ER96" s="421"/>
      <c r="ES96" s="421"/>
      <c r="ET96" s="421"/>
      <c r="EU96" s="421"/>
      <c r="EV96" s="421"/>
      <c r="EW96" s="421"/>
      <c r="EX96" s="421"/>
      <c r="EY96" s="421"/>
      <c r="EZ96" s="421"/>
      <c r="FA96" s="421"/>
      <c r="FB96" s="421"/>
      <c r="FC96" s="421"/>
      <c r="FD96" s="421"/>
      <c r="FE96" s="421"/>
      <c r="FF96" s="421"/>
      <c r="FG96" s="421"/>
      <c r="FH96" s="421"/>
      <c r="FI96" s="421"/>
      <c r="FJ96" s="421"/>
      <c r="FK96" s="421"/>
      <c r="FM96" s="306"/>
      <c r="FN96" s="306"/>
      <c r="FO96" s="306"/>
      <c r="FP96" s="306"/>
      <c r="FQ96" s="306"/>
      <c r="FR96" s="306"/>
      <c r="FS96" s="306"/>
      <c r="FT96" s="306"/>
      <c r="FU96" s="306"/>
      <c r="FV96" s="306"/>
      <c r="FW96" s="306"/>
      <c r="FX96" s="306"/>
      <c r="FY96" s="306"/>
      <c r="FZ96" s="306"/>
      <c r="GA96" s="306"/>
      <c r="GB96" s="306"/>
      <c r="GC96" s="306"/>
      <c r="GD96" s="306"/>
      <c r="GE96" s="306"/>
      <c r="GF96" s="306"/>
      <c r="GH96" s="306"/>
      <c r="GI96" s="306"/>
      <c r="GJ96" s="306"/>
      <c r="GK96" s="306"/>
      <c r="GL96" s="306"/>
      <c r="GM96" s="306"/>
      <c r="GN96" s="306"/>
      <c r="GO96" s="306"/>
      <c r="GP96" s="306"/>
      <c r="GQ96" s="306"/>
      <c r="GR96" s="306"/>
      <c r="GS96" s="306"/>
      <c r="GT96" s="306"/>
      <c r="GU96" s="306"/>
      <c r="GV96" s="306"/>
      <c r="GW96" s="306"/>
      <c r="GX96" s="306"/>
      <c r="GY96" s="306"/>
      <c r="GZ96" s="306"/>
      <c r="HA96" s="306"/>
      <c r="HC96" s="306"/>
      <c r="HD96" s="306"/>
      <c r="HE96" s="306"/>
      <c r="HF96" s="306"/>
      <c r="HG96" s="306"/>
      <c r="HH96" s="306"/>
      <c r="HI96" s="306"/>
      <c r="HJ96" s="306"/>
      <c r="HK96" s="306"/>
      <c r="HL96" s="306"/>
      <c r="HX96" s="421"/>
      <c r="HY96" s="421"/>
      <c r="HZ96" s="421"/>
      <c r="IA96" s="421"/>
      <c r="IB96" s="421"/>
      <c r="IC96" s="421"/>
      <c r="ID96" s="421"/>
      <c r="IE96" s="421"/>
      <c r="IF96" s="421"/>
      <c r="IG96" s="421"/>
      <c r="IH96" s="421"/>
      <c r="II96" s="421"/>
      <c r="IJ96" s="421"/>
      <c r="IK96" s="421"/>
      <c r="IL96" s="421"/>
      <c r="IM96" s="421"/>
      <c r="IN96" s="421"/>
      <c r="IO96" s="421"/>
      <c r="IP96" s="421"/>
      <c r="IQ96" s="421"/>
      <c r="LD96" s="321"/>
      <c r="LE96" s="321"/>
      <c r="LF96" s="321"/>
      <c r="LG96" s="321"/>
      <c r="LH96" s="321"/>
      <c r="LI96" s="321"/>
      <c r="LJ96" s="321"/>
      <c r="LK96" s="321"/>
      <c r="LL96" s="321"/>
      <c r="LM96" s="321"/>
      <c r="LN96" s="321"/>
      <c r="LO96" s="321"/>
      <c r="LP96" s="321"/>
      <c r="LQ96" s="321"/>
      <c r="LR96" s="321"/>
      <c r="LS96" s="321"/>
      <c r="LT96" s="321"/>
      <c r="LU96" s="321"/>
      <c r="LV96" s="321"/>
      <c r="LW96" s="321"/>
    </row>
    <row r="97" spans="21:335" ht="24" customHeight="1">
      <c r="U97" s="321"/>
      <c r="V97" s="321"/>
      <c r="W97" s="321"/>
      <c r="X97" s="321"/>
      <c r="Y97" s="321"/>
      <c r="Z97" s="321"/>
      <c r="AA97" s="321"/>
      <c r="AB97" s="321"/>
      <c r="AC97" s="321"/>
      <c r="AD97" s="321"/>
      <c r="AE97" s="321"/>
      <c r="AF97" s="321"/>
      <c r="AG97" s="321"/>
      <c r="AH97" s="321"/>
      <c r="AI97" s="321"/>
      <c r="AJ97" s="321"/>
      <c r="AK97" s="321"/>
      <c r="AL97" s="321"/>
      <c r="AM97" s="321"/>
      <c r="AN97" s="321"/>
      <c r="AO97" s="321"/>
      <c r="AP97" s="321"/>
      <c r="AQ97" s="321"/>
      <c r="AR97" s="321"/>
      <c r="BL97" s="306"/>
      <c r="BM97" s="306"/>
      <c r="BO97" s="306"/>
      <c r="BP97" s="306"/>
      <c r="BQ97" s="306"/>
      <c r="BR97" s="306"/>
      <c r="BS97" s="306"/>
      <c r="BT97" s="306"/>
      <c r="BU97" s="306"/>
      <c r="BV97" s="306"/>
      <c r="BW97" s="306"/>
      <c r="BX97" s="306"/>
      <c r="BY97" s="306"/>
      <c r="BZ97" s="306"/>
      <c r="CB97" s="306"/>
      <c r="CC97" s="306"/>
      <c r="CD97" s="306"/>
      <c r="CE97" s="306"/>
      <c r="CH97" s="306"/>
      <c r="CI97" s="306"/>
      <c r="CJ97" s="306"/>
      <c r="CK97" s="306"/>
      <c r="CL97" s="306"/>
      <c r="CM97" s="306"/>
      <c r="CN97" s="306"/>
      <c r="CO97" s="306"/>
      <c r="CP97" s="306"/>
      <c r="CQ97" s="306"/>
      <c r="CR97" s="306"/>
      <c r="CS97" s="306"/>
      <c r="CT97" s="306"/>
      <c r="CU97" s="306"/>
      <c r="CV97" s="306"/>
      <c r="CW97" s="306"/>
      <c r="CX97" s="306"/>
      <c r="CY97" s="306"/>
      <c r="CZ97" s="306"/>
      <c r="DB97" s="321"/>
      <c r="DC97" s="321"/>
      <c r="DD97" s="321"/>
      <c r="DE97" s="321"/>
      <c r="DF97" s="321"/>
      <c r="DG97" s="321"/>
      <c r="DH97" s="321"/>
      <c r="DI97" s="321"/>
      <c r="DJ97" s="321"/>
      <c r="DK97" s="321"/>
      <c r="DL97" s="321"/>
      <c r="DM97" s="321"/>
      <c r="DN97" s="321"/>
      <c r="DO97" s="321"/>
      <c r="DP97" s="321"/>
      <c r="DQ97" s="321"/>
      <c r="DR97" s="321"/>
      <c r="DS97" s="321"/>
      <c r="DT97" s="321"/>
      <c r="DU97" s="321"/>
      <c r="DW97" s="306"/>
      <c r="DX97" s="306"/>
      <c r="DY97" s="306"/>
      <c r="DZ97" s="306"/>
      <c r="EA97" s="306"/>
      <c r="EB97" s="306"/>
      <c r="EC97" s="306"/>
      <c r="ED97" s="306"/>
      <c r="EE97" s="306"/>
      <c r="EF97" s="306"/>
      <c r="EG97" s="306"/>
      <c r="EH97" s="306"/>
      <c r="EI97" s="306"/>
      <c r="EJ97" s="306"/>
      <c r="EK97" s="306"/>
      <c r="EL97" s="306"/>
      <c r="EM97" s="306"/>
      <c r="EN97" s="306"/>
      <c r="EO97" s="306"/>
      <c r="EP97" s="306"/>
      <c r="ER97" s="421"/>
      <c r="ES97" s="421"/>
      <c r="ET97" s="421"/>
      <c r="EU97" s="421"/>
      <c r="EV97" s="421"/>
      <c r="EW97" s="421"/>
      <c r="EX97" s="421"/>
      <c r="EY97" s="421"/>
      <c r="EZ97" s="421"/>
      <c r="FA97" s="421"/>
      <c r="FB97" s="421"/>
      <c r="FC97" s="421"/>
      <c r="FD97" s="421"/>
      <c r="FE97" s="421"/>
      <c r="FF97" s="421"/>
      <c r="FG97" s="421"/>
      <c r="FH97" s="421"/>
      <c r="FI97" s="421"/>
      <c r="FJ97" s="421"/>
      <c r="FK97" s="421"/>
      <c r="FM97" s="306"/>
      <c r="FN97" s="306"/>
      <c r="FO97" s="306"/>
      <c r="FP97" s="306"/>
      <c r="FQ97" s="306"/>
      <c r="FR97" s="306"/>
      <c r="FS97" s="306"/>
      <c r="FT97" s="306"/>
      <c r="FU97" s="306"/>
      <c r="FV97" s="306"/>
      <c r="FW97" s="306"/>
      <c r="FX97" s="306"/>
      <c r="FY97" s="306"/>
      <c r="FZ97" s="306"/>
      <c r="GA97" s="306"/>
      <c r="GB97" s="306"/>
      <c r="GC97" s="306"/>
      <c r="GD97" s="306"/>
      <c r="GE97" s="306"/>
      <c r="GF97" s="306"/>
      <c r="GH97" s="306"/>
      <c r="GI97" s="306"/>
      <c r="GJ97" s="306"/>
      <c r="GK97" s="306"/>
      <c r="GL97" s="306"/>
      <c r="GM97" s="306"/>
      <c r="GN97" s="306"/>
      <c r="GO97" s="306"/>
      <c r="GP97" s="306"/>
      <c r="GQ97" s="306"/>
      <c r="GR97" s="306"/>
      <c r="GS97" s="306"/>
      <c r="GT97" s="306"/>
      <c r="GU97" s="306"/>
      <c r="GV97" s="306"/>
      <c r="GW97" s="306"/>
      <c r="GX97" s="306"/>
      <c r="GY97" s="306"/>
      <c r="GZ97" s="306"/>
      <c r="HA97" s="306"/>
      <c r="HC97" s="306"/>
      <c r="HD97" s="306"/>
      <c r="HE97" s="306"/>
      <c r="HF97" s="306"/>
      <c r="HG97" s="306"/>
      <c r="HH97" s="306"/>
      <c r="HI97" s="306"/>
      <c r="HJ97" s="306"/>
      <c r="HK97" s="306"/>
      <c r="HL97" s="306"/>
      <c r="HX97" s="421"/>
      <c r="HY97" s="421"/>
      <c r="HZ97" s="421"/>
      <c r="IA97" s="421"/>
      <c r="IB97" s="421"/>
      <c r="IC97" s="421"/>
      <c r="ID97" s="421"/>
      <c r="IE97" s="421"/>
      <c r="IF97" s="421"/>
      <c r="IG97" s="421"/>
      <c r="IH97" s="421"/>
      <c r="II97" s="421"/>
      <c r="IJ97" s="421"/>
      <c r="IK97" s="421"/>
      <c r="IL97" s="421"/>
      <c r="IM97" s="421"/>
      <c r="IN97" s="421"/>
      <c r="IO97" s="421"/>
      <c r="IP97" s="421"/>
      <c r="IQ97" s="421"/>
      <c r="LD97" s="321"/>
      <c r="LE97" s="321"/>
      <c r="LF97" s="321"/>
      <c r="LG97" s="321"/>
      <c r="LH97" s="321"/>
      <c r="LI97" s="321"/>
      <c r="LJ97" s="321"/>
      <c r="LK97" s="321"/>
      <c r="LL97" s="321"/>
      <c r="LM97" s="321"/>
      <c r="LN97" s="321"/>
      <c r="LO97" s="321"/>
      <c r="LP97" s="321"/>
      <c r="LQ97" s="321"/>
      <c r="LR97" s="321"/>
      <c r="LS97" s="321"/>
      <c r="LT97" s="321"/>
      <c r="LU97" s="321"/>
      <c r="LV97" s="321"/>
      <c r="LW97" s="321"/>
    </row>
    <row r="98" spans="21:335" ht="24" customHeight="1">
      <c r="U98" s="321"/>
      <c r="V98" s="321"/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321"/>
      <c r="AJ98" s="321"/>
      <c r="AK98" s="321"/>
      <c r="AL98" s="321"/>
      <c r="AM98" s="321"/>
      <c r="AN98" s="321"/>
      <c r="AO98" s="321"/>
      <c r="AP98" s="321"/>
      <c r="AQ98" s="321"/>
      <c r="AR98" s="321"/>
      <c r="BL98" s="306"/>
      <c r="BM98" s="306"/>
      <c r="BO98" s="306"/>
      <c r="BP98" s="306"/>
      <c r="BQ98" s="306"/>
      <c r="BR98" s="306"/>
      <c r="BS98" s="306"/>
      <c r="BT98" s="306"/>
      <c r="BU98" s="306"/>
      <c r="BV98" s="306"/>
      <c r="BW98" s="306"/>
      <c r="BX98" s="306"/>
      <c r="BY98" s="306"/>
      <c r="BZ98" s="306"/>
      <c r="CB98" s="306"/>
      <c r="CC98" s="306"/>
      <c r="CD98" s="306"/>
      <c r="CE98" s="306"/>
      <c r="CH98" s="306"/>
      <c r="CI98" s="306"/>
      <c r="CJ98" s="306"/>
      <c r="CK98" s="306"/>
      <c r="CL98" s="306"/>
      <c r="CM98" s="306"/>
      <c r="CN98" s="306"/>
      <c r="CO98" s="306"/>
      <c r="CP98" s="306"/>
      <c r="CQ98" s="306"/>
      <c r="CR98" s="306"/>
      <c r="CS98" s="306"/>
      <c r="CT98" s="306"/>
      <c r="CU98" s="306"/>
      <c r="CV98" s="306"/>
      <c r="CW98" s="306"/>
      <c r="CX98" s="306"/>
      <c r="CY98" s="306"/>
      <c r="CZ98" s="306"/>
      <c r="DB98" s="321"/>
      <c r="DC98" s="321"/>
      <c r="DD98" s="321"/>
      <c r="DE98" s="321"/>
      <c r="DF98" s="321"/>
      <c r="DG98" s="321"/>
      <c r="DH98" s="321"/>
      <c r="DI98" s="321"/>
      <c r="DJ98" s="321"/>
      <c r="DK98" s="321"/>
      <c r="DL98" s="321"/>
      <c r="DM98" s="321"/>
      <c r="DN98" s="321"/>
      <c r="DO98" s="321"/>
      <c r="DP98" s="321"/>
      <c r="DQ98" s="321"/>
      <c r="DR98" s="321"/>
      <c r="DS98" s="321"/>
      <c r="DT98" s="321"/>
      <c r="DU98" s="321"/>
      <c r="DW98" s="306"/>
      <c r="DX98" s="306"/>
      <c r="DY98" s="306"/>
      <c r="DZ98" s="306"/>
      <c r="EA98" s="306"/>
      <c r="EB98" s="306"/>
      <c r="EC98" s="306"/>
      <c r="ED98" s="306"/>
      <c r="EE98" s="306"/>
      <c r="EF98" s="306"/>
      <c r="EG98" s="306"/>
      <c r="EH98" s="306"/>
      <c r="EI98" s="306"/>
      <c r="EJ98" s="306"/>
      <c r="EK98" s="306"/>
      <c r="EL98" s="306"/>
      <c r="EM98" s="306"/>
      <c r="EN98" s="306"/>
      <c r="EO98" s="306"/>
      <c r="EP98" s="306"/>
      <c r="ER98" s="421"/>
      <c r="ES98" s="421"/>
      <c r="ET98" s="421"/>
      <c r="EU98" s="421"/>
      <c r="EV98" s="421"/>
      <c r="EW98" s="421"/>
      <c r="EX98" s="421"/>
      <c r="EY98" s="421"/>
      <c r="EZ98" s="421"/>
      <c r="FA98" s="421"/>
      <c r="FB98" s="421"/>
      <c r="FC98" s="421"/>
      <c r="FD98" s="421"/>
      <c r="FE98" s="421"/>
      <c r="FF98" s="421"/>
      <c r="FG98" s="421"/>
      <c r="FH98" s="421"/>
      <c r="FI98" s="421"/>
      <c r="FJ98" s="421"/>
      <c r="FK98" s="421"/>
      <c r="FM98" s="306"/>
      <c r="FN98" s="306"/>
      <c r="FO98" s="306"/>
      <c r="FP98" s="306"/>
      <c r="FQ98" s="306"/>
      <c r="FR98" s="306"/>
      <c r="FS98" s="306"/>
      <c r="FT98" s="306"/>
      <c r="FU98" s="306"/>
      <c r="FV98" s="306"/>
      <c r="FW98" s="306"/>
      <c r="FX98" s="306"/>
      <c r="FY98" s="306"/>
      <c r="FZ98" s="306"/>
      <c r="GA98" s="306"/>
      <c r="GB98" s="306"/>
      <c r="GC98" s="306"/>
      <c r="GD98" s="306"/>
      <c r="GE98" s="306"/>
      <c r="GF98" s="306"/>
      <c r="GH98" s="306"/>
      <c r="GI98" s="306"/>
      <c r="GJ98" s="306"/>
      <c r="GK98" s="306"/>
      <c r="GL98" s="306"/>
      <c r="GM98" s="306"/>
      <c r="GN98" s="306"/>
      <c r="GO98" s="306"/>
      <c r="GP98" s="306"/>
      <c r="GQ98" s="306"/>
      <c r="GR98" s="306"/>
      <c r="GS98" s="306"/>
      <c r="GT98" s="306"/>
      <c r="GU98" s="306"/>
      <c r="GV98" s="306"/>
      <c r="GW98" s="306"/>
      <c r="GX98" s="306"/>
      <c r="GY98" s="306"/>
      <c r="GZ98" s="306"/>
      <c r="HA98" s="306"/>
      <c r="HX98" s="421"/>
      <c r="HY98" s="421"/>
      <c r="HZ98" s="421"/>
      <c r="IA98" s="421"/>
      <c r="IB98" s="421"/>
      <c r="IC98" s="421"/>
      <c r="ID98" s="421"/>
      <c r="IE98" s="421"/>
      <c r="IF98" s="421"/>
      <c r="IG98" s="421"/>
      <c r="IH98" s="421"/>
      <c r="II98" s="421"/>
      <c r="IJ98" s="421"/>
      <c r="IK98" s="421"/>
      <c r="IL98" s="421"/>
      <c r="IM98" s="421"/>
      <c r="IN98" s="421"/>
      <c r="IO98" s="421"/>
      <c r="IP98" s="421"/>
      <c r="IQ98" s="421"/>
      <c r="LD98" s="321"/>
      <c r="LE98" s="321"/>
      <c r="LF98" s="321"/>
      <c r="LG98" s="321"/>
      <c r="LH98" s="321"/>
      <c r="LI98" s="321"/>
      <c r="LJ98" s="321"/>
      <c r="LK98" s="321"/>
      <c r="LL98" s="321"/>
      <c r="LM98" s="321"/>
      <c r="LN98" s="321"/>
      <c r="LO98" s="321"/>
      <c r="LP98" s="321"/>
      <c r="LQ98" s="321"/>
      <c r="LR98" s="321"/>
      <c r="LS98" s="321"/>
      <c r="LT98" s="321"/>
      <c r="LU98" s="321"/>
      <c r="LV98" s="321"/>
      <c r="LW98" s="321"/>
    </row>
    <row r="99" spans="21:335" ht="24" customHeight="1">
      <c r="BL99" s="306"/>
      <c r="BM99" s="306"/>
      <c r="BO99" s="306"/>
      <c r="BP99" s="306"/>
      <c r="BQ99" s="306"/>
      <c r="BR99" s="306"/>
      <c r="BS99" s="306"/>
      <c r="BT99" s="306"/>
      <c r="BU99" s="306"/>
      <c r="BV99" s="306"/>
      <c r="BW99" s="306"/>
      <c r="BX99" s="306"/>
      <c r="BY99" s="306"/>
      <c r="BZ99" s="306"/>
      <c r="CB99" s="306"/>
      <c r="CC99" s="306"/>
      <c r="CD99" s="306"/>
      <c r="CE99" s="306"/>
      <c r="CH99" s="306"/>
      <c r="CI99" s="306"/>
      <c r="CJ99" s="306"/>
      <c r="CK99" s="306"/>
      <c r="CL99" s="306"/>
      <c r="CM99" s="306"/>
      <c r="CN99" s="306"/>
      <c r="CO99" s="306"/>
      <c r="CP99" s="306"/>
      <c r="CQ99" s="306"/>
      <c r="CR99" s="306"/>
      <c r="CS99" s="306"/>
      <c r="CT99" s="306"/>
      <c r="CU99" s="306"/>
      <c r="CV99" s="306"/>
      <c r="CW99" s="306"/>
      <c r="CX99" s="306"/>
      <c r="CY99" s="306"/>
      <c r="CZ99" s="306"/>
      <c r="DB99" s="321"/>
      <c r="DC99" s="321"/>
      <c r="DD99" s="321"/>
      <c r="DE99" s="321"/>
      <c r="DF99" s="321"/>
      <c r="DG99" s="321"/>
      <c r="DH99" s="321"/>
      <c r="DI99" s="321"/>
      <c r="DJ99" s="321"/>
      <c r="DK99" s="321"/>
      <c r="DL99" s="321"/>
      <c r="DM99" s="321"/>
      <c r="DN99" s="321"/>
      <c r="DO99" s="321"/>
      <c r="DP99" s="321"/>
      <c r="DQ99" s="321"/>
      <c r="DR99" s="321"/>
      <c r="DS99" s="321"/>
      <c r="DT99" s="321"/>
      <c r="DU99" s="321"/>
      <c r="DW99" s="306"/>
      <c r="DX99" s="306"/>
      <c r="DY99" s="306"/>
      <c r="DZ99" s="306"/>
      <c r="EA99" s="306"/>
      <c r="EB99" s="306"/>
      <c r="EC99" s="306"/>
      <c r="ED99" s="306"/>
      <c r="EE99" s="306"/>
      <c r="EF99" s="306"/>
      <c r="EG99" s="306"/>
      <c r="EH99" s="306"/>
      <c r="EI99" s="306"/>
      <c r="EJ99" s="306"/>
      <c r="EK99" s="306"/>
      <c r="EL99" s="306"/>
      <c r="EM99" s="306"/>
      <c r="EN99" s="306"/>
      <c r="EO99" s="306"/>
      <c r="EP99" s="306"/>
      <c r="ER99" s="306"/>
      <c r="ES99" s="306"/>
      <c r="ET99" s="306"/>
      <c r="EU99" s="306"/>
      <c r="EV99" s="306"/>
      <c r="EW99" s="306"/>
      <c r="EX99" s="306"/>
      <c r="EY99" s="306"/>
      <c r="EZ99" s="306"/>
      <c r="FA99" s="306"/>
      <c r="FB99" s="306"/>
      <c r="FC99" s="306"/>
      <c r="FD99" s="306"/>
      <c r="FE99" s="306"/>
      <c r="FF99" s="306"/>
      <c r="FG99" s="306"/>
      <c r="FH99" s="306"/>
      <c r="FI99" s="306"/>
      <c r="FJ99" s="306"/>
      <c r="FK99" s="306"/>
      <c r="FM99" s="306"/>
      <c r="FN99" s="306"/>
      <c r="FO99" s="306"/>
      <c r="FP99" s="306"/>
      <c r="FQ99" s="306"/>
      <c r="FR99" s="306"/>
      <c r="FS99" s="306"/>
      <c r="FT99" s="306"/>
      <c r="FU99" s="306"/>
      <c r="FV99" s="306"/>
      <c r="FW99" s="306"/>
      <c r="FX99" s="306"/>
      <c r="FY99" s="306"/>
      <c r="FZ99" s="306"/>
      <c r="GA99" s="306"/>
      <c r="GB99" s="306"/>
      <c r="GC99" s="306"/>
      <c r="GD99" s="306"/>
      <c r="GE99" s="306"/>
      <c r="GF99" s="306"/>
      <c r="GH99" s="306"/>
      <c r="GI99" s="306"/>
      <c r="GJ99" s="306"/>
      <c r="GK99" s="306"/>
      <c r="GL99" s="306"/>
      <c r="GM99" s="306"/>
      <c r="GN99" s="306"/>
      <c r="GO99" s="306"/>
      <c r="GP99" s="306"/>
      <c r="GQ99" s="306"/>
      <c r="LD99" s="321"/>
      <c r="LE99" s="321"/>
      <c r="LF99" s="321"/>
      <c r="LG99" s="321"/>
      <c r="LH99" s="321"/>
      <c r="LI99" s="321"/>
      <c r="LJ99" s="321"/>
      <c r="LK99" s="321"/>
      <c r="LL99" s="321"/>
      <c r="LM99" s="321"/>
      <c r="LN99" s="321"/>
      <c r="LO99" s="321"/>
      <c r="LP99" s="321"/>
      <c r="LQ99" s="321"/>
      <c r="LR99" s="321"/>
      <c r="LS99" s="321"/>
      <c r="LT99" s="321"/>
      <c r="LU99" s="321"/>
      <c r="LV99" s="321"/>
      <c r="LW99" s="321"/>
    </row>
    <row r="100" spans="21:335" ht="13.5" customHeight="1">
      <c r="BL100" s="306"/>
      <c r="BM100" s="306"/>
      <c r="BO100" s="306"/>
      <c r="BP100" s="306"/>
      <c r="BQ100" s="306"/>
      <c r="BR100" s="306"/>
      <c r="BS100" s="306"/>
      <c r="BT100" s="306"/>
      <c r="BU100" s="306"/>
      <c r="BV100" s="306"/>
      <c r="BW100" s="306"/>
      <c r="BX100" s="306"/>
      <c r="BY100" s="306"/>
      <c r="BZ100" s="306"/>
      <c r="CB100" s="306"/>
      <c r="CC100" s="306"/>
      <c r="CD100" s="306"/>
      <c r="CE100" s="306"/>
      <c r="CH100" s="306"/>
      <c r="CI100" s="306"/>
      <c r="CJ100" s="306"/>
      <c r="CK100" s="306"/>
      <c r="CL100" s="306"/>
      <c r="CM100" s="306"/>
      <c r="CN100" s="306"/>
      <c r="CO100" s="306"/>
      <c r="CP100" s="306"/>
      <c r="CQ100" s="306"/>
      <c r="CR100" s="306"/>
      <c r="CS100" s="306"/>
      <c r="CT100" s="306"/>
      <c r="CU100" s="306"/>
      <c r="CV100" s="306"/>
      <c r="CW100" s="306"/>
      <c r="CX100" s="306"/>
      <c r="CY100" s="306"/>
      <c r="CZ100" s="306"/>
      <c r="DB100" s="321"/>
      <c r="DC100" s="321"/>
      <c r="DD100" s="321"/>
      <c r="DE100" s="321"/>
      <c r="DF100" s="321"/>
      <c r="DG100" s="321"/>
      <c r="DH100" s="321"/>
      <c r="DI100" s="321"/>
      <c r="DJ100" s="321"/>
      <c r="DK100" s="321"/>
      <c r="DL100" s="321"/>
      <c r="DM100" s="321"/>
      <c r="DN100" s="321"/>
      <c r="DO100" s="321"/>
      <c r="DP100" s="321"/>
      <c r="DQ100" s="321"/>
      <c r="DR100" s="321"/>
      <c r="DS100" s="321"/>
      <c r="DT100" s="321"/>
      <c r="DU100" s="321"/>
      <c r="DW100" s="306"/>
      <c r="DX100" s="306"/>
      <c r="DY100" s="306"/>
      <c r="DZ100" s="306"/>
      <c r="EA100" s="306"/>
      <c r="EB100" s="306"/>
      <c r="EC100" s="306"/>
      <c r="ED100" s="306"/>
      <c r="EE100" s="306"/>
      <c r="EF100" s="306"/>
      <c r="EG100" s="306"/>
      <c r="EH100" s="306"/>
      <c r="EI100" s="306"/>
      <c r="EJ100" s="306"/>
      <c r="EK100" s="306"/>
      <c r="EL100" s="306"/>
      <c r="EM100" s="306"/>
      <c r="EN100" s="306"/>
      <c r="EO100" s="306"/>
      <c r="EP100" s="306"/>
      <c r="ER100" s="306"/>
      <c r="ES100" s="306"/>
      <c r="ET100" s="306"/>
      <c r="EU100" s="306"/>
      <c r="EV100" s="306"/>
      <c r="EW100" s="306"/>
      <c r="EX100" s="306"/>
      <c r="EY100" s="306"/>
      <c r="EZ100" s="306"/>
      <c r="FA100" s="306"/>
      <c r="FB100" s="306"/>
      <c r="FC100" s="306"/>
      <c r="FD100" s="306"/>
      <c r="FE100" s="306"/>
      <c r="FF100" s="306"/>
      <c r="FG100" s="306"/>
      <c r="FH100" s="306"/>
      <c r="FI100" s="306"/>
      <c r="FJ100" s="306"/>
      <c r="FK100" s="306"/>
      <c r="FM100" s="306"/>
      <c r="FN100" s="306"/>
      <c r="FO100" s="306"/>
      <c r="FP100" s="306"/>
      <c r="FQ100" s="306"/>
      <c r="FR100" s="306"/>
      <c r="FS100" s="306"/>
      <c r="FT100" s="306"/>
      <c r="FU100" s="306"/>
      <c r="FV100" s="306"/>
      <c r="FW100" s="306"/>
      <c r="FX100" s="306"/>
      <c r="FY100" s="306"/>
      <c r="FZ100" s="306"/>
      <c r="GA100" s="306"/>
      <c r="GB100" s="306"/>
      <c r="GC100" s="306"/>
      <c r="GD100" s="306"/>
      <c r="GE100" s="306"/>
      <c r="GF100" s="306"/>
      <c r="GH100" s="306"/>
      <c r="GI100" s="306"/>
      <c r="GJ100" s="306"/>
      <c r="GK100" s="306"/>
      <c r="GL100" s="306"/>
      <c r="GM100" s="306"/>
      <c r="GN100" s="306"/>
      <c r="GO100" s="306"/>
      <c r="GP100" s="306"/>
      <c r="GQ100" s="306"/>
      <c r="LD100" s="321"/>
      <c r="LE100" s="321"/>
      <c r="LF100" s="321"/>
      <c r="LG100" s="321"/>
      <c r="LH100" s="321"/>
      <c r="LI100" s="321"/>
      <c r="LJ100" s="321"/>
      <c r="LK100" s="321"/>
      <c r="LL100" s="321"/>
      <c r="LM100" s="321"/>
      <c r="LN100" s="321"/>
      <c r="LO100" s="321"/>
      <c r="LP100" s="321"/>
      <c r="LQ100" s="321"/>
      <c r="LR100" s="321"/>
      <c r="LS100" s="321"/>
      <c r="LT100" s="321"/>
      <c r="LU100" s="321"/>
      <c r="LV100" s="321"/>
      <c r="LW100" s="321"/>
    </row>
    <row r="101" spans="21:335" ht="13.5" customHeight="1">
      <c r="BL101" s="306"/>
      <c r="BM101" s="306"/>
      <c r="BO101" s="306"/>
      <c r="BP101" s="306"/>
      <c r="BQ101" s="306"/>
      <c r="BR101" s="306"/>
      <c r="BS101" s="306"/>
      <c r="BT101" s="306"/>
      <c r="BU101" s="306"/>
      <c r="BV101" s="306"/>
      <c r="BW101" s="306"/>
      <c r="BX101" s="306"/>
      <c r="BY101" s="306"/>
      <c r="BZ101" s="306"/>
      <c r="CB101" s="306"/>
      <c r="CC101" s="306"/>
      <c r="CD101" s="306"/>
      <c r="CE101" s="306"/>
      <c r="CH101" s="306"/>
      <c r="CI101" s="306"/>
      <c r="CJ101" s="306"/>
      <c r="CK101" s="306"/>
      <c r="CL101" s="306"/>
      <c r="CM101" s="306"/>
      <c r="CN101" s="306"/>
      <c r="CO101" s="306"/>
      <c r="CP101" s="306"/>
      <c r="CQ101" s="306"/>
      <c r="CR101" s="306"/>
      <c r="CS101" s="306"/>
      <c r="CT101" s="306"/>
      <c r="CU101" s="306"/>
      <c r="CV101" s="306"/>
      <c r="CW101" s="306"/>
      <c r="CX101" s="306"/>
      <c r="CY101" s="306"/>
      <c r="CZ101" s="306"/>
      <c r="DB101" s="321"/>
      <c r="DC101" s="321"/>
      <c r="DD101" s="321"/>
      <c r="DE101" s="321"/>
      <c r="DF101" s="321"/>
      <c r="DG101" s="321"/>
      <c r="DH101" s="321"/>
      <c r="DI101" s="321"/>
      <c r="DJ101" s="321"/>
      <c r="DK101" s="321"/>
      <c r="DL101" s="321"/>
      <c r="DM101" s="321"/>
      <c r="DN101" s="321"/>
      <c r="DO101" s="321"/>
      <c r="DP101" s="321"/>
      <c r="DQ101" s="321"/>
      <c r="DR101" s="321"/>
      <c r="DS101" s="321"/>
      <c r="DT101" s="321"/>
      <c r="DU101" s="321"/>
      <c r="DW101" s="306"/>
      <c r="DX101" s="306"/>
      <c r="DY101" s="306"/>
      <c r="DZ101" s="306"/>
      <c r="EA101" s="306"/>
      <c r="EB101" s="306"/>
      <c r="EC101" s="306"/>
      <c r="ED101" s="306"/>
      <c r="EE101" s="306"/>
      <c r="EF101" s="306"/>
      <c r="EG101" s="306"/>
      <c r="EH101" s="306"/>
      <c r="EI101" s="306"/>
      <c r="EJ101" s="306"/>
      <c r="EK101" s="306"/>
      <c r="EL101" s="306"/>
      <c r="EM101" s="306"/>
      <c r="EN101" s="306"/>
      <c r="EO101" s="306"/>
      <c r="EP101" s="306"/>
      <c r="ER101" s="306"/>
      <c r="ES101" s="306"/>
      <c r="ET101" s="306"/>
      <c r="EU101" s="306"/>
      <c r="EV101" s="306"/>
      <c r="EW101" s="306"/>
      <c r="EX101" s="306"/>
      <c r="EY101" s="306"/>
      <c r="EZ101" s="306"/>
      <c r="FA101" s="306"/>
      <c r="FB101" s="306"/>
      <c r="FC101" s="306"/>
      <c r="FD101" s="306"/>
      <c r="FE101" s="306"/>
      <c r="FF101" s="306"/>
      <c r="FG101" s="306"/>
      <c r="FH101" s="306"/>
      <c r="FI101" s="306"/>
      <c r="FJ101" s="306"/>
      <c r="FK101" s="306"/>
      <c r="FM101" s="306"/>
      <c r="FN101" s="306"/>
      <c r="FO101" s="306"/>
      <c r="FP101" s="306"/>
      <c r="FQ101" s="306"/>
      <c r="FR101" s="306"/>
      <c r="FS101" s="306"/>
      <c r="FT101" s="306"/>
      <c r="FU101" s="306"/>
      <c r="FV101" s="306"/>
      <c r="FW101" s="306"/>
      <c r="FX101" s="306"/>
      <c r="FY101" s="306"/>
      <c r="FZ101" s="306"/>
      <c r="GA101" s="306"/>
      <c r="GB101" s="306"/>
      <c r="GC101" s="306"/>
      <c r="GD101" s="306"/>
      <c r="GE101" s="306"/>
      <c r="GF101" s="306"/>
      <c r="GH101" s="306"/>
      <c r="GI101" s="306"/>
      <c r="GJ101" s="306"/>
      <c r="GK101" s="306"/>
      <c r="GL101" s="306"/>
      <c r="GM101" s="306"/>
      <c r="GN101" s="306"/>
      <c r="GO101" s="306"/>
      <c r="GP101" s="306"/>
      <c r="GQ101" s="306"/>
      <c r="LD101" s="321"/>
      <c r="LE101" s="321"/>
      <c r="LF101" s="321"/>
      <c r="LG101" s="321"/>
      <c r="LH101" s="321"/>
      <c r="LI101" s="321"/>
      <c r="LJ101" s="321"/>
      <c r="LK101" s="321"/>
      <c r="LL101" s="321"/>
      <c r="LM101" s="321"/>
      <c r="LN101" s="321"/>
      <c r="LO101" s="321"/>
      <c r="LP101" s="321"/>
      <c r="LQ101" s="321"/>
      <c r="LR101" s="321"/>
      <c r="LS101" s="321"/>
      <c r="LT101" s="321"/>
      <c r="LU101" s="321"/>
      <c r="LV101" s="321"/>
      <c r="LW101" s="321"/>
    </row>
    <row r="102" spans="21:335" ht="13.5" customHeight="1">
      <c r="BL102" s="306"/>
      <c r="BM102" s="306"/>
      <c r="BO102" s="306"/>
      <c r="BP102" s="306"/>
      <c r="BQ102" s="306"/>
      <c r="BR102" s="306"/>
      <c r="BS102" s="306"/>
      <c r="BT102" s="306"/>
      <c r="BU102" s="306"/>
      <c r="BV102" s="306"/>
      <c r="BW102" s="306"/>
      <c r="BX102" s="306"/>
      <c r="BY102" s="306"/>
      <c r="BZ102" s="306"/>
      <c r="CB102" s="306"/>
      <c r="CC102" s="306"/>
      <c r="CD102" s="306"/>
      <c r="CE102" s="306"/>
      <c r="CH102" s="306"/>
      <c r="CI102" s="306"/>
      <c r="CJ102" s="306"/>
      <c r="CK102" s="306"/>
      <c r="CL102" s="306"/>
      <c r="CM102" s="306"/>
      <c r="CN102" s="306"/>
      <c r="CO102" s="306"/>
      <c r="CP102" s="306"/>
      <c r="CQ102" s="306"/>
      <c r="CR102" s="306"/>
      <c r="CS102" s="306"/>
      <c r="CT102" s="306"/>
      <c r="CU102" s="306"/>
      <c r="CV102" s="306"/>
      <c r="CW102" s="306"/>
      <c r="CX102" s="306"/>
      <c r="CY102" s="306"/>
      <c r="CZ102" s="306"/>
      <c r="DB102" s="321"/>
      <c r="DC102" s="321"/>
      <c r="DD102" s="321"/>
      <c r="DE102" s="321"/>
      <c r="DF102" s="321"/>
      <c r="DG102" s="321"/>
      <c r="DH102" s="321"/>
      <c r="DI102" s="321"/>
      <c r="DJ102" s="321"/>
      <c r="DK102" s="321"/>
      <c r="DL102" s="321"/>
      <c r="DM102" s="321"/>
      <c r="DN102" s="321"/>
      <c r="DO102" s="321"/>
      <c r="DP102" s="321"/>
      <c r="DQ102" s="321"/>
      <c r="DR102" s="321"/>
      <c r="DS102" s="321"/>
      <c r="DT102" s="321"/>
      <c r="DU102" s="321"/>
      <c r="DW102" s="306"/>
      <c r="DX102" s="306"/>
      <c r="DY102" s="306"/>
      <c r="DZ102" s="306"/>
      <c r="EA102" s="306"/>
      <c r="EB102" s="306"/>
      <c r="EC102" s="306"/>
      <c r="ED102" s="306"/>
      <c r="EE102" s="306"/>
      <c r="EF102" s="306"/>
      <c r="EG102" s="306"/>
      <c r="EH102" s="306"/>
      <c r="EI102" s="306"/>
      <c r="EJ102" s="306"/>
      <c r="EK102" s="306"/>
      <c r="EL102" s="306"/>
      <c r="EM102" s="306"/>
      <c r="EN102" s="306"/>
      <c r="EO102" s="306"/>
      <c r="EP102" s="306"/>
      <c r="ER102" s="306"/>
      <c r="ES102" s="306"/>
      <c r="ET102" s="306"/>
      <c r="EU102" s="306"/>
      <c r="EV102" s="306"/>
      <c r="EW102" s="306"/>
      <c r="EX102" s="306"/>
      <c r="EY102" s="306"/>
      <c r="EZ102" s="306"/>
      <c r="FA102" s="306"/>
      <c r="FB102" s="306"/>
      <c r="FC102" s="306"/>
      <c r="FD102" s="306"/>
      <c r="FE102" s="306"/>
      <c r="FF102" s="306"/>
      <c r="FG102" s="306"/>
      <c r="FH102" s="306"/>
      <c r="FI102" s="306"/>
      <c r="FJ102" s="306"/>
      <c r="FK102" s="306"/>
      <c r="FM102" s="306"/>
      <c r="FN102" s="306"/>
      <c r="FO102" s="306"/>
      <c r="FP102" s="306"/>
      <c r="FQ102" s="306"/>
      <c r="FR102" s="306"/>
      <c r="FS102" s="306"/>
      <c r="FT102" s="306"/>
      <c r="FU102" s="306"/>
      <c r="FV102" s="306"/>
      <c r="FW102" s="306"/>
      <c r="FX102" s="306"/>
      <c r="FY102" s="306"/>
      <c r="FZ102" s="306"/>
      <c r="GA102" s="306"/>
      <c r="GB102" s="306"/>
      <c r="GC102" s="306"/>
      <c r="GD102" s="306"/>
      <c r="GE102" s="306"/>
      <c r="GF102" s="306"/>
      <c r="GH102" s="306"/>
      <c r="GI102" s="306"/>
      <c r="GJ102" s="306"/>
      <c r="GK102" s="306"/>
      <c r="GL102" s="306"/>
      <c r="GM102" s="306"/>
      <c r="GN102" s="306"/>
      <c r="GO102" s="306"/>
      <c r="GP102" s="306"/>
      <c r="GQ102" s="306"/>
      <c r="LD102" s="321"/>
      <c r="LE102" s="321"/>
      <c r="LF102" s="321"/>
      <c r="LG102" s="321"/>
      <c r="LH102" s="321"/>
      <c r="LI102" s="321"/>
      <c r="LJ102" s="321"/>
      <c r="LK102" s="321"/>
      <c r="LL102" s="321"/>
      <c r="LM102" s="321"/>
      <c r="LN102" s="321"/>
      <c r="LO102" s="321"/>
      <c r="LP102" s="321"/>
      <c r="LQ102" s="321"/>
      <c r="LR102" s="321"/>
      <c r="LS102" s="321"/>
      <c r="LT102" s="321"/>
      <c r="LU102" s="321"/>
      <c r="LV102" s="321"/>
      <c r="LW102" s="321"/>
    </row>
    <row r="103" spans="21:335" ht="13.5" customHeight="1">
      <c r="CH103" s="306"/>
      <c r="CI103" s="306"/>
      <c r="CJ103" s="306"/>
      <c r="CK103" s="306"/>
      <c r="CL103" s="306"/>
      <c r="CM103" s="306"/>
      <c r="CN103" s="306"/>
      <c r="CO103" s="306"/>
      <c r="CP103" s="306"/>
      <c r="CQ103" s="306"/>
      <c r="CR103" s="306"/>
      <c r="CS103" s="306"/>
      <c r="CT103" s="306"/>
      <c r="CU103" s="306"/>
      <c r="CV103" s="306"/>
      <c r="CW103" s="306"/>
      <c r="CX103" s="306"/>
      <c r="CY103" s="306"/>
      <c r="CZ103" s="306"/>
      <c r="DB103" s="306"/>
      <c r="DC103" s="306"/>
      <c r="DD103" s="306"/>
      <c r="DE103" s="306"/>
      <c r="DF103" s="306"/>
      <c r="DG103" s="306"/>
      <c r="DH103" s="306"/>
      <c r="DI103" s="306"/>
      <c r="DJ103" s="306"/>
      <c r="DK103" s="306"/>
      <c r="DL103" s="306"/>
      <c r="DM103" s="306"/>
      <c r="DN103" s="306"/>
      <c r="DO103" s="306"/>
      <c r="DP103" s="306"/>
      <c r="DQ103" s="306"/>
      <c r="DR103" s="306"/>
      <c r="DS103" s="306"/>
      <c r="DT103" s="306"/>
      <c r="DU103" s="306"/>
      <c r="DW103" s="306"/>
      <c r="DX103" s="306"/>
      <c r="DY103" s="306"/>
      <c r="DZ103" s="306"/>
      <c r="EA103" s="306"/>
      <c r="EB103" s="306"/>
      <c r="EC103" s="306"/>
      <c r="ED103" s="306"/>
      <c r="EE103" s="306"/>
      <c r="EF103" s="306"/>
      <c r="EG103" s="306"/>
      <c r="EH103" s="306"/>
      <c r="EI103" s="306"/>
      <c r="EJ103" s="306"/>
      <c r="EK103" s="306"/>
      <c r="EL103" s="306"/>
      <c r="EM103" s="306"/>
      <c r="EN103" s="306"/>
      <c r="EO103" s="306"/>
      <c r="EP103" s="306"/>
      <c r="ER103" s="306"/>
      <c r="ES103" s="306"/>
      <c r="ET103" s="306"/>
      <c r="EU103" s="306"/>
      <c r="EV103" s="306"/>
      <c r="EW103" s="306"/>
      <c r="EX103" s="306"/>
      <c r="EY103" s="306"/>
      <c r="EZ103" s="306"/>
      <c r="FA103" s="306"/>
      <c r="FB103" s="306"/>
      <c r="FC103" s="306"/>
      <c r="FD103" s="306"/>
      <c r="FE103" s="306"/>
      <c r="FF103" s="306"/>
      <c r="FG103" s="306"/>
      <c r="FH103" s="306"/>
      <c r="FI103" s="306"/>
      <c r="FJ103" s="306"/>
      <c r="FK103" s="306"/>
      <c r="FM103" s="306"/>
      <c r="FN103" s="306"/>
      <c r="FO103" s="306"/>
      <c r="FP103" s="306"/>
      <c r="FQ103" s="306"/>
      <c r="FR103" s="306"/>
      <c r="FS103" s="306"/>
      <c r="FT103" s="306"/>
      <c r="FU103" s="306"/>
      <c r="FV103" s="306"/>
      <c r="FW103" s="306"/>
      <c r="FX103" s="306"/>
      <c r="FY103" s="306"/>
      <c r="FZ103" s="306"/>
      <c r="GA103" s="306"/>
      <c r="GB103" s="306"/>
      <c r="GC103" s="306"/>
      <c r="GD103" s="306"/>
      <c r="GE103" s="306"/>
      <c r="GF103" s="306"/>
      <c r="GH103" s="306"/>
      <c r="GI103" s="306"/>
      <c r="GJ103" s="306"/>
      <c r="GK103" s="306"/>
      <c r="GL103" s="306"/>
      <c r="GM103" s="306"/>
      <c r="GN103" s="306"/>
      <c r="GO103" s="306"/>
      <c r="GP103" s="306"/>
      <c r="GQ103" s="306"/>
      <c r="LD103" s="321"/>
      <c r="LE103" s="321"/>
      <c r="LF103" s="321"/>
      <c r="LG103" s="321"/>
      <c r="LH103" s="321"/>
      <c r="LI103" s="321"/>
      <c r="LJ103" s="321"/>
      <c r="LK103" s="321"/>
      <c r="LL103" s="321"/>
      <c r="LM103" s="321"/>
      <c r="LN103" s="321"/>
      <c r="LO103" s="321"/>
      <c r="LP103" s="321"/>
      <c r="LQ103" s="321"/>
      <c r="LR103" s="321"/>
      <c r="LS103" s="321"/>
      <c r="LT103" s="321"/>
      <c r="LU103" s="321"/>
      <c r="LV103" s="321"/>
      <c r="LW103" s="321"/>
    </row>
    <row r="104" spans="21:335" ht="13.5" customHeight="1">
      <c r="CH104" s="306"/>
      <c r="CI104" s="306"/>
      <c r="CJ104" s="306"/>
      <c r="CK104" s="306"/>
      <c r="CL104" s="306"/>
      <c r="CM104" s="306"/>
      <c r="CN104" s="306"/>
      <c r="CO104" s="306"/>
      <c r="CP104" s="306"/>
      <c r="CQ104" s="306"/>
      <c r="CR104" s="306"/>
      <c r="CS104" s="306"/>
      <c r="CT104" s="306"/>
      <c r="CU104" s="306"/>
      <c r="CV104" s="306"/>
      <c r="CW104" s="306"/>
      <c r="CX104" s="306"/>
      <c r="CY104" s="306"/>
      <c r="CZ104" s="306"/>
      <c r="DB104" s="306"/>
      <c r="DC104" s="306"/>
      <c r="DD104" s="306"/>
      <c r="DE104" s="306"/>
      <c r="DF104" s="306"/>
      <c r="DG104" s="306"/>
      <c r="DH104" s="306"/>
      <c r="DI104" s="306"/>
      <c r="DJ104" s="306"/>
      <c r="DK104" s="306"/>
      <c r="DL104" s="306"/>
      <c r="DM104" s="306"/>
      <c r="DN104" s="306"/>
      <c r="DO104" s="306"/>
      <c r="DP104" s="306"/>
      <c r="DQ104" s="306"/>
      <c r="DR104" s="306"/>
      <c r="DS104" s="306"/>
      <c r="DT104" s="306"/>
      <c r="DU104" s="306"/>
      <c r="DW104" s="306"/>
      <c r="DX104" s="306"/>
      <c r="DY104" s="306"/>
      <c r="DZ104" s="306"/>
      <c r="EA104" s="306"/>
      <c r="EB104" s="306"/>
      <c r="EC104" s="306"/>
      <c r="ED104" s="306"/>
      <c r="EE104" s="306"/>
      <c r="EF104" s="306"/>
      <c r="EG104" s="306"/>
      <c r="EH104" s="306"/>
      <c r="EI104" s="306"/>
      <c r="EJ104" s="306"/>
      <c r="EK104" s="306"/>
      <c r="EL104" s="306"/>
      <c r="EM104" s="306"/>
      <c r="EN104" s="306"/>
      <c r="EO104" s="306"/>
      <c r="EP104" s="306"/>
      <c r="ER104" s="306"/>
      <c r="ES104" s="306"/>
      <c r="ET104" s="306"/>
      <c r="EU104" s="306"/>
      <c r="EV104" s="306"/>
      <c r="EW104" s="306"/>
      <c r="EX104" s="306"/>
      <c r="EY104" s="306"/>
      <c r="EZ104" s="306"/>
      <c r="FA104" s="306"/>
      <c r="FB104" s="306"/>
      <c r="FC104" s="306"/>
      <c r="FD104" s="306"/>
      <c r="FE104" s="306"/>
      <c r="FF104" s="306"/>
      <c r="FG104" s="306"/>
      <c r="FH104" s="306"/>
      <c r="FI104" s="306"/>
      <c r="FJ104" s="306"/>
      <c r="FK104" s="306"/>
      <c r="FM104" s="306"/>
      <c r="FN104" s="306"/>
      <c r="FO104" s="306"/>
      <c r="FP104" s="306"/>
      <c r="FQ104" s="306"/>
      <c r="FR104" s="306"/>
      <c r="FS104" s="306"/>
      <c r="FT104" s="306"/>
      <c r="FU104" s="306"/>
      <c r="FV104" s="306"/>
      <c r="FW104" s="306"/>
      <c r="FX104" s="306"/>
      <c r="FY104" s="306"/>
      <c r="FZ104" s="306"/>
      <c r="GA104" s="306"/>
      <c r="GB104" s="306"/>
      <c r="GC104" s="306"/>
      <c r="GD104" s="306"/>
      <c r="GE104" s="306"/>
      <c r="GF104" s="306"/>
      <c r="GH104" s="306"/>
      <c r="GI104" s="306"/>
      <c r="GJ104" s="306"/>
      <c r="GK104" s="306"/>
      <c r="GL104" s="306"/>
      <c r="GM104" s="306"/>
      <c r="GN104" s="306"/>
      <c r="GO104" s="306"/>
      <c r="GP104" s="306"/>
      <c r="GQ104" s="306"/>
      <c r="LD104" s="321"/>
      <c r="LE104" s="321"/>
      <c r="LF104" s="321"/>
      <c r="LG104" s="321"/>
      <c r="LH104" s="321"/>
      <c r="LI104" s="321"/>
      <c r="LJ104" s="321"/>
      <c r="LK104" s="321"/>
      <c r="LL104" s="321"/>
      <c r="LM104" s="321"/>
      <c r="LN104" s="321"/>
      <c r="LO104" s="321"/>
      <c r="LP104" s="321"/>
      <c r="LQ104" s="321"/>
      <c r="LR104" s="321"/>
      <c r="LS104" s="321"/>
      <c r="LT104" s="321"/>
      <c r="LU104" s="321"/>
      <c r="LV104" s="321"/>
      <c r="LW104" s="321"/>
    </row>
    <row r="105" spans="21:335" ht="13.5" customHeight="1">
      <c r="CH105" s="306"/>
      <c r="CI105" s="306"/>
      <c r="CJ105" s="306"/>
      <c r="CK105" s="306"/>
      <c r="CL105" s="306"/>
      <c r="CM105" s="306"/>
      <c r="CN105" s="306"/>
      <c r="CO105" s="306"/>
      <c r="CP105" s="306"/>
      <c r="CQ105" s="306"/>
      <c r="CR105" s="306"/>
      <c r="CS105" s="306"/>
      <c r="CT105" s="306"/>
      <c r="CU105" s="306"/>
      <c r="CV105" s="306"/>
      <c r="CW105" s="306"/>
      <c r="CX105" s="306"/>
      <c r="CY105" s="306"/>
      <c r="CZ105" s="306"/>
      <c r="DB105" s="306"/>
      <c r="DC105" s="306"/>
      <c r="DD105" s="306"/>
      <c r="DE105" s="306"/>
      <c r="DF105" s="306"/>
      <c r="DG105" s="306"/>
      <c r="DH105" s="306"/>
      <c r="DI105" s="306"/>
      <c r="DJ105" s="306"/>
      <c r="DK105" s="306"/>
      <c r="DL105" s="306"/>
      <c r="DM105" s="306"/>
      <c r="DN105" s="306"/>
      <c r="DO105" s="306"/>
      <c r="DP105" s="306"/>
      <c r="DQ105" s="306"/>
      <c r="DR105" s="306"/>
      <c r="DS105" s="306"/>
      <c r="DT105" s="306"/>
      <c r="DU105" s="306"/>
      <c r="DW105" s="306"/>
      <c r="DX105" s="306"/>
      <c r="DY105" s="306"/>
      <c r="DZ105" s="306"/>
      <c r="EA105" s="306"/>
      <c r="EB105" s="306"/>
      <c r="EC105" s="306"/>
      <c r="ED105" s="306"/>
      <c r="EE105" s="306"/>
      <c r="EF105" s="306"/>
      <c r="EG105" s="306"/>
      <c r="EH105" s="306"/>
      <c r="EI105" s="306"/>
      <c r="EJ105" s="306"/>
      <c r="EK105" s="306"/>
      <c r="EL105" s="306"/>
      <c r="EM105" s="306"/>
      <c r="EN105" s="306"/>
      <c r="EO105" s="306"/>
      <c r="EP105" s="306"/>
      <c r="ER105" s="306"/>
      <c r="ES105" s="306"/>
      <c r="ET105" s="306"/>
      <c r="EU105" s="306"/>
      <c r="EV105" s="306"/>
      <c r="EW105" s="306"/>
      <c r="EX105" s="306"/>
      <c r="EY105" s="306"/>
      <c r="EZ105" s="306"/>
      <c r="FA105" s="306"/>
      <c r="FB105" s="306"/>
      <c r="FC105" s="306"/>
      <c r="FD105" s="306"/>
      <c r="FE105" s="306"/>
      <c r="FF105" s="306"/>
      <c r="FG105" s="306"/>
      <c r="FH105" s="306"/>
      <c r="FI105" s="306"/>
      <c r="FJ105" s="306"/>
      <c r="FK105" s="306"/>
      <c r="FM105" s="306"/>
      <c r="FN105" s="306"/>
      <c r="FO105" s="306"/>
      <c r="FP105" s="306"/>
      <c r="FQ105" s="306"/>
      <c r="FR105" s="306"/>
      <c r="FS105" s="306"/>
      <c r="FT105" s="306"/>
      <c r="FU105" s="306"/>
      <c r="FV105" s="306"/>
      <c r="FW105" s="306"/>
      <c r="FX105" s="306"/>
      <c r="FY105" s="306"/>
      <c r="FZ105" s="306"/>
      <c r="GA105" s="306"/>
      <c r="GB105" s="306"/>
      <c r="GC105" s="306"/>
      <c r="GD105" s="306"/>
      <c r="GE105" s="306"/>
      <c r="GF105" s="306"/>
      <c r="GH105" s="306"/>
      <c r="GI105" s="306"/>
      <c r="GJ105" s="306"/>
      <c r="GK105" s="306"/>
      <c r="GL105" s="306"/>
      <c r="GM105" s="306"/>
      <c r="GN105" s="306"/>
      <c r="GO105" s="306"/>
      <c r="GP105" s="306"/>
      <c r="GQ105" s="306"/>
      <c r="LD105" s="321"/>
      <c r="LE105" s="321"/>
      <c r="LF105" s="321"/>
      <c r="LG105" s="321"/>
      <c r="LH105" s="321"/>
      <c r="LI105" s="321"/>
      <c r="LJ105" s="321"/>
      <c r="LK105" s="321"/>
      <c r="LL105" s="321"/>
      <c r="LM105" s="321"/>
      <c r="LN105" s="321"/>
      <c r="LO105" s="321"/>
      <c r="LP105" s="321"/>
      <c r="LQ105" s="321"/>
      <c r="LR105" s="321"/>
      <c r="LS105" s="321"/>
      <c r="LT105" s="321"/>
      <c r="LU105" s="321"/>
      <c r="LV105" s="321"/>
      <c r="LW105" s="321"/>
    </row>
    <row r="106" spans="21:335" ht="13.5" customHeight="1">
      <c r="DB106" s="306"/>
      <c r="DC106" s="306"/>
      <c r="DD106" s="306"/>
      <c r="DE106" s="306"/>
      <c r="DF106" s="306"/>
      <c r="DG106" s="306"/>
      <c r="DH106" s="306"/>
      <c r="DI106" s="306"/>
      <c r="DJ106" s="306"/>
      <c r="DK106" s="306"/>
      <c r="DL106" s="306"/>
      <c r="DM106" s="306"/>
      <c r="DN106" s="306"/>
      <c r="DO106" s="306"/>
      <c r="DP106" s="306"/>
      <c r="DQ106" s="306"/>
      <c r="DR106" s="306"/>
      <c r="DS106" s="306"/>
      <c r="DT106" s="306"/>
      <c r="DU106" s="306"/>
      <c r="ER106" s="306"/>
      <c r="ES106" s="306"/>
      <c r="ET106" s="306"/>
      <c r="EU106" s="306"/>
      <c r="EV106" s="306"/>
      <c r="EW106" s="306"/>
      <c r="EX106" s="306"/>
      <c r="EY106" s="306"/>
      <c r="EZ106" s="306"/>
      <c r="FA106" s="306"/>
      <c r="FB106" s="306"/>
      <c r="FC106" s="306"/>
      <c r="FD106" s="306"/>
      <c r="FE106" s="306"/>
      <c r="FF106" s="306"/>
      <c r="FG106" s="306"/>
      <c r="FH106" s="306"/>
      <c r="FI106" s="306"/>
      <c r="FJ106" s="306"/>
      <c r="FK106" s="306"/>
      <c r="GH106" s="306"/>
      <c r="GI106" s="306"/>
      <c r="GJ106" s="306"/>
      <c r="GK106" s="306"/>
      <c r="GL106" s="306"/>
      <c r="GM106" s="306"/>
      <c r="GN106" s="306"/>
      <c r="GO106" s="306"/>
      <c r="GP106" s="306"/>
      <c r="GQ106" s="306"/>
      <c r="LD106" s="321"/>
      <c r="LE106" s="321"/>
      <c r="LF106" s="321"/>
      <c r="LG106" s="321"/>
      <c r="LH106" s="321"/>
      <c r="LI106" s="321"/>
      <c r="LJ106" s="321"/>
      <c r="LK106" s="321"/>
      <c r="LL106" s="321"/>
      <c r="LM106" s="321"/>
      <c r="LN106" s="321"/>
      <c r="LO106" s="321"/>
      <c r="LP106" s="321"/>
      <c r="LQ106" s="321"/>
      <c r="LR106" s="321"/>
      <c r="LS106" s="321"/>
      <c r="LT106" s="321"/>
      <c r="LU106" s="321"/>
      <c r="LV106" s="321"/>
      <c r="LW106" s="321"/>
    </row>
    <row r="107" spans="21:335" ht="13.5" customHeight="1">
      <c r="LD107" s="321"/>
      <c r="LE107" s="321"/>
      <c r="LF107" s="321"/>
      <c r="LG107" s="321"/>
      <c r="LH107" s="321"/>
      <c r="LI107" s="321"/>
      <c r="LJ107" s="321"/>
      <c r="LK107" s="321"/>
      <c r="LL107" s="321"/>
      <c r="LM107" s="321"/>
      <c r="LN107" s="321"/>
      <c r="LO107" s="321"/>
      <c r="LP107" s="321"/>
      <c r="LQ107" s="321"/>
      <c r="LR107" s="321"/>
      <c r="LS107" s="321"/>
      <c r="LT107" s="321"/>
      <c r="LU107" s="321"/>
      <c r="LV107" s="321"/>
      <c r="LW107" s="321"/>
    </row>
    <row r="108" spans="21:335" ht="13.5" customHeight="1">
      <c r="LD108" s="321"/>
      <c r="LE108" s="321"/>
      <c r="LF108" s="321"/>
      <c r="LG108" s="321"/>
      <c r="LH108" s="321"/>
      <c r="LI108" s="321"/>
      <c r="LJ108" s="321"/>
      <c r="LK108" s="321"/>
      <c r="LL108" s="321"/>
      <c r="LM108" s="321"/>
      <c r="LN108" s="321"/>
      <c r="LO108" s="321"/>
      <c r="LP108" s="321"/>
      <c r="LQ108" s="321"/>
      <c r="LR108" s="321"/>
      <c r="LS108" s="321"/>
      <c r="LT108" s="321"/>
      <c r="LU108" s="321"/>
      <c r="LV108" s="321"/>
      <c r="LW108" s="321"/>
    </row>
    <row r="109" spans="21:335" ht="13.5" customHeight="1">
      <c r="LD109" s="321"/>
      <c r="LE109" s="321"/>
      <c r="LF109" s="321"/>
      <c r="LG109" s="321"/>
      <c r="LH109" s="321"/>
      <c r="LI109" s="321"/>
      <c r="LJ109" s="321"/>
      <c r="LK109" s="321"/>
      <c r="LL109" s="321"/>
      <c r="LM109" s="321"/>
      <c r="LN109" s="321"/>
      <c r="LO109" s="321"/>
      <c r="LP109" s="321"/>
      <c r="LQ109" s="321"/>
      <c r="LR109" s="321"/>
      <c r="LS109" s="321"/>
      <c r="LT109" s="321"/>
      <c r="LU109" s="321"/>
      <c r="LV109" s="321"/>
      <c r="LW109" s="321"/>
    </row>
    <row r="110" spans="21:335" ht="13.5" customHeight="1">
      <c r="LD110" s="321"/>
      <c r="LE110" s="321"/>
      <c r="LF110" s="321"/>
      <c r="LG110" s="321"/>
      <c r="LH110" s="321"/>
      <c r="LI110" s="321"/>
      <c r="LJ110" s="321"/>
      <c r="LK110" s="321"/>
      <c r="LL110" s="321"/>
      <c r="LM110" s="321"/>
      <c r="LN110" s="321"/>
      <c r="LO110" s="321"/>
      <c r="LP110" s="321"/>
      <c r="LQ110" s="321"/>
      <c r="LR110" s="321"/>
      <c r="LS110" s="321"/>
      <c r="LT110" s="321"/>
      <c r="LU110" s="321"/>
      <c r="LV110" s="321"/>
      <c r="LW110" s="321"/>
    </row>
    <row r="111" spans="21:335" ht="13.5" customHeight="1">
      <c r="LD111" s="321"/>
      <c r="LE111" s="321"/>
      <c r="LF111" s="321"/>
      <c r="LG111" s="321"/>
      <c r="LH111" s="321"/>
      <c r="LI111" s="321"/>
      <c r="LJ111" s="321"/>
      <c r="LK111" s="321"/>
      <c r="LL111" s="321"/>
      <c r="LM111" s="321"/>
      <c r="LN111" s="321"/>
      <c r="LO111" s="321"/>
      <c r="LP111" s="321"/>
      <c r="LQ111" s="321"/>
      <c r="LR111" s="321"/>
      <c r="LS111" s="321"/>
      <c r="LT111" s="321"/>
      <c r="LU111" s="321"/>
      <c r="LV111" s="321"/>
      <c r="LW111" s="321"/>
    </row>
    <row r="112" spans="21:335" ht="13.5" customHeight="1">
      <c r="LD112" s="321"/>
      <c r="LE112" s="321"/>
      <c r="LF112" s="321"/>
      <c r="LG112" s="321"/>
      <c r="LH112" s="321"/>
      <c r="LI112" s="321"/>
      <c r="LJ112" s="321"/>
      <c r="LK112" s="321"/>
      <c r="LL112" s="321"/>
      <c r="LM112" s="321"/>
      <c r="LN112" s="321"/>
      <c r="LO112" s="321"/>
      <c r="LP112" s="321"/>
      <c r="LQ112" s="321"/>
      <c r="LR112" s="321"/>
      <c r="LS112" s="321"/>
      <c r="LT112" s="321"/>
      <c r="LU112" s="321"/>
      <c r="LV112" s="321"/>
      <c r="LW112" s="321"/>
    </row>
    <row r="113" spans="316:335" ht="13.5" customHeight="1">
      <c r="LD113" s="321"/>
      <c r="LE113" s="321"/>
      <c r="LF113" s="321"/>
      <c r="LG113" s="321"/>
      <c r="LH113" s="321"/>
      <c r="LI113" s="321"/>
      <c r="LJ113" s="321"/>
      <c r="LK113" s="321"/>
      <c r="LL113" s="321"/>
      <c r="LM113" s="321"/>
      <c r="LN113" s="321"/>
      <c r="LO113" s="321"/>
      <c r="LP113" s="321"/>
      <c r="LQ113" s="321"/>
      <c r="LR113" s="321"/>
      <c r="LS113" s="321"/>
      <c r="LT113" s="321"/>
      <c r="LU113" s="321"/>
      <c r="LV113" s="321"/>
      <c r="LW113" s="321"/>
    </row>
    <row r="114" spans="316:335" ht="13.5" customHeight="1">
      <c r="LD114" s="321"/>
      <c r="LE114" s="321"/>
      <c r="LF114" s="321"/>
      <c r="LG114" s="321"/>
      <c r="LH114" s="321"/>
      <c r="LI114" s="321"/>
      <c r="LJ114" s="321"/>
      <c r="LK114" s="321"/>
      <c r="LL114" s="321"/>
      <c r="LM114" s="321"/>
      <c r="LN114" s="321"/>
      <c r="LO114" s="321"/>
      <c r="LP114" s="321"/>
      <c r="LQ114" s="321"/>
      <c r="LR114" s="321"/>
      <c r="LS114" s="321"/>
      <c r="LT114" s="321"/>
      <c r="LU114" s="321"/>
      <c r="LV114" s="321"/>
      <c r="LW114" s="321"/>
    </row>
    <row r="115" spans="316:335" ht="13.5" customHeight="1">
      <c r="LD115" s="321"/>
      <c r="LE115" s="321"/>
      <c r="LF115" s="321"/>
      <c r="LG115" s="321"/>
      <c r="LH115" s="321"/>
      <c r="LI115" s="321"/>
      <c r="LJ115" s="321"/>
      <c r="LK115" s="321"/>
      <c r="LL115" s="321"/>
      <c r="LM115" s="321"/>
      <c r="LN115" s="321"/>
      <c r="LO115" s="321"/>
      <c r="LP115" s="321"/>
      <c r="LQ115" s="321"/>
      <c r="LR115" s="321"/>
      <c r="LS115" s="321"/>
      <c r="LT115" s="321"/>
      <c r="LU115" s="321"/>
      <c r="LV115" s="321"/>
      <c r="LW115" s="321"/>
    </row>
    <row r="116" spans="316:335" ht="13.5" customHeight="1">
      <c r="LD116" s="321"/>
      <c r="LE116" s="321"/>
      <c r="LF116" s="321"/>
      <c r="LG116" s="321"/>
      <c r="LH116" s="321"/>
      <c r="LI116" s="321"/>
      <c r="LJ116" s="321"/>
      <c r="LK116" s="321"/>
      <c r="LL116" s="321"/>
      <c r="LM116" s="321"/>
      <c r="LN116" s="321"/>
      <c r="LO116" s="321"/>
      <c r="LP116" s="321"/>
      <c r="LQ116" s="321"/>
      <c r="LR116" s="321"/>
      <c r="LS116" s="321"/>
      <c r="LT116" s="321"/>
      <c r="LU116" s="321"/>
      <c r="LV116" s="321"/>
      <c r="LW116" s="321"/>
    </row>
    <row r="117" spans="316:335" ht="13.5" customHeight="1">
      <c r="LD117" s="321"/>
      <c r="LE117" s="321"/>
      <c r="LF117" s="321"/>
      <c r="LG117" s="321"/>
      <c r="LH117" s="321"/>
      <c r="LI117" s="321"/>
      <c r="LJ117" s="321"/>
      <c r="LK117" s="321"/>
      <c r="LL117" s="321"/>
      <c r="LM117" s="321"/>
      <c r="LN117" s="321"/>
      <c r="LO117" s="321"/>
      <c r="LP117" s="321"/>
      <c r="LQ117" s="321"/>
      <c r="LR117" s="321"/>
      <c r="LS117" s="321"/>
      <c r="LT117" s="321"/>
      <c r="LU117" s="321"/>
      <c r="LV117" s="321"/>
      <c r="LW117" s="321"/>
    </row>
    <row r="118" spans="316:335" ht="15.75" customHeight="1">
      <c r="LD118" s="321"/>
      <c r="LE118" s="321"/>
      <c r="LF118" s="321"/>
      <c r="LG118" s="321"/>
      <c r="LH118" s="321"/>
      <c r="LI118" s="321"/>
      <c r="LJ118" s="321"/>
      <c r="LK118" s="321"/>
      <c r="LL118" s="321"/>
      <c r="LM118" s="321"/>
      <c r="LN118" s="321"/>
      <c r="LO118" s="321"/>
      <c r="LP118" s="321"/>
      <c r="LQ118" s="321"/>
      <c r="LR118" s="321"/>
      <c r="LS118" s="321"/>
      <c r="LT118" s="321"/>
      <c r="LU118" s="321"/>
      <c r="LV118" s="321"/>
      <c r="LW118" s="321"/>
    </row>
    <row r="119" spans="316:335" ht="15.75" customHeight="1">
      <c r="LD119" s="321"/>
      <c r="LE119" s="321"/>
      <c r="LF119" s="321"/>
      <c r="LG119" s="321"/>
      <c r="LH119" s="321"/>
      <c r="LI119" s="321"/>
      <c r="LJ119" s="321"/>
      <c r="LK119" s="321"/>
      <c r="LL119" s="321"/>
      <c r="LM119" s="321"/>
      <c r="LN119" s="321"/>
      <c r="LO119" s="321"/>
      <c r="LP119" s="321"/>
      <c r="LQ119" s="321"/>
      <c r="LR119" s="321"/>
      <c r="LS119" s="321"/>
      <c r="LT119" s="321"/>
      <c r="LU119" s="321"/>
      <c r="LV119" s="321"/>
      <c r="LW119" s="321"/>
    </row>
    <row r="120" spans="316:335" ht="15.75" customHeight="1">
      <c r="LD120" s="321"/>
      <c r="LE120" s="321"/>
      <c r="LF120" s="321"/>
      <c r="LG120" s="321"/>
      <c r="LH120" s="321"/>
      <c r="LI120" s="321"/>
      <c r="LJ120" s="321"/>
      <c r="LK120" s="321"/>
      <c r="LL120" s="321"/>
      <c r="LM120" s="321"/>
      <c r="LN120" s="321"/>
      <c r="LO120" s="321"/>
      <c r="LP120" s="321"/>
      <c r="LQ120" s="321"/>
      <c r="LR120" s="321"/>
      <c r="LS120" s="321"/>
      <c r="LT120" s="321"/>
      <c r="LU120" s="321"/>
      <c r="LV120" s="321"/>
      <c r="LW120" s="321"/>
    </row>
    <row r="121" spans="316:335" ht="15.75" customHeight="1">
      <c r="LD121" s="321"/>
      <c r="LE121" s="321"/>
      <c r="LF121" s="321"/>
      <c r="LG121" s="321"/>
      <c r="LH121" s="321"/>
      <c r="LI121" s="321"/>
      <c r="LJ121" s="321"/>
      <c r="LK121" s="321"/>
      <c r="LL121" s="321"/>
      <c r="LM121" s="321"/>
      <c r="LN121" s="321"/>
      <c r="LO121" s="321"/>
      <c r="LP121" s="321"/>
      <c r="LQ121" s="321"/>
      <c r="LR121" s="321"/>
      <c r="LS121" s="321"/>
      <c r="LT121" s="321"/>
      <c r="LU121" s="321"/>
      <c r="LV121" s="321"/>
      <c r="LW121" s="321"/>
    </row>
    <row r="122" spans="316:335" ht="15.75" customHeight="1">
      <c r="LD122" s="321"/>
      <c r="LE122" s="321"/>
      <c r="LF122" s="321"/>
      <c r="LG122" s="321"/>
      <c r="LH122" s="321"/>
      <c r="LI122" s="321"/>
      <c r="LJ122" s="321"/>
      <c r="LK122" s="321"/>
      <c r="LL122" s="321"/>
      <c r="LM122" s="321"/>
      <c r="LN122" s="321"/>
      <c r="LO122" s="321"/>
      <c r="LP122" s="321"/>
      <c r="LQ122" s="321"/>
      <c r="LR122" s="321"/>
      <c r="LS122" s="321"/>
      <c r="LT122" s="321"/>
      <c r="LU122" s="321"/>
      <c r="LV122" s="321"/>
      <c r="LW122" s="321"/>
    </row>
    <row r="123" spans="316:335" ht="15.75" customHeight="1">
      <c r="LD123" s="321"/>
      <c r="LE123" s="321"/>
      <c r="LF123" s="321"/>
      <c r="LG123" s="321"/>
      <c r="LH123" s="321"/>
      <c r="LI123" s="321"/>
      <c r="LJ123" s="321"/>
      <c r="LK123" s="321"/>
      <c r="LL123" s="321"/>
      <c r="LM123" s="321"/>
      <c r="LN123" s="321"/>
      <c r="LO123" s="321"/>
      <c r="LP123" s="321"/>
      <c r="LQ123" s="321"/>
      <c r="LR123" s="321"/>
      <c r="LS123" s="321"/>
      <c r="LT123" s="321"/>
      <c r="LU123" s="321"/>
      <c r="LV123" s="321"/>
      <c r="LW123" s="321"/>
    </row>
    <row r="124" spans="316:335" ht="15.75" customHeight="1">
      <c r="LD124" s="321"/>
      <c r="LE124" s="321"/>
      <c r="LF124" s="321"/>
      <c r="LG124" s="321"/>
      <c r="LH124" s="321"/>
      <c r="LI124" s="321"/>
      <c r="LJ124" s="321"/>
      <c r="LK124" s="321"/>
      <c r="LL124" s="321"/>
      <c r="LM124" s="321"/>
      <c r="LN124" s="321"/>
      <c r="LO124" s="321"/>
      <c r="LP124" s="321"/>
      <c r="LQ124" s="321"/>
      <c r="LR124" s="321"/>
      <c r="LS124" s="321"/>
      <c r="LT124" s="321"/>
      <c r="LU124" s="321"/>
      <c r="LV124" s="321"/>
      <c r="LW124" s="321"/>
    </row>
    <row r="125" spans="316:335" ht="15.75" customHeight="1">
      <c r="LD125" s="321"/>
      <c r="LE125" s="321"/>
      <c r="LF125" s="321"/>
      <c r="LG125" s="321"/>
      <c r="LH125" s="321"/>
      <c r="LI125" s="321"/>
      <c r="LJ125" s="321"/>
      <c r="LK125" s="321"/>
      <c r="LL125" s="321"/>
      <c r="LM125" s="321"/>
      <c r="LN125" s="321"/>
      <c r="LO125" s="321"/>
      <c r="LP125" s="321"/>
      <c r="LQ125" s="321"/>
      <c r="LR125" s="321"/>
      <c r="LS125" s="321"/>
      <c r="LT125" s="321"/>
      <c r="LU125" s="321"/>
      <c r="LV125" s="321"/>
      <c r="LW125" s="321"/>
    </row>
    <row r="126" spans="316:335" ht="15.75" customHeight="1">
      <c r="LD126" s="321"/>
      <c r="LE126" s="321"/>
      <c r="LF126" s="321"/>
      <c r="LG126" s="321"/>
      <c r="LH126" s="321"/>
      <c r="LI126" s="321"/>
      <c r="LJ126" s="321"/>
      <c r="LK126" s="321"/>
      <c r="LL126" s="321"/>
      <c r="LM126" s="321"/>
      <c r="LN126" s="321"/>
      <c r="LO126" s="321"/>
      <c r="LP126" s="321"/>
      <c r="LQ126" s="321"/>
      <c r="LR126" s="321"/>
      <c r="LS126" s="321"/>
      <c r="LT126" s="321"/>
      <c r="LU126" s="321"/>
      <c r="LV126" s="321"/>
      <c r="LW126" s="321"/>
    </row>
    <row r="127" spans="316:335" ht="15.75" customHeight="1">
      <c r="LD127" s="321"/>
      <c r="LE127" s="321"/>
      <c r="LF127" s="321"/>
      <c r="LG127" s="321"/>
      <c r="LH127" s="321"/>
      <c r="LI127" s="321"/>
      <c r="LJ127" s="321"/>
      <c r="LK127" s="321"/>
      <c r="LL127" s="321"/>
      <c r="LM127" s="321"/>
      <c r="LN127" s="321"/>
      <c r="LO127" s="321"/>
      <c r="LP127" s="321"/>
      <c r="LQ127" s="321"/>
      <c r="LR127" s="321"/>
      <c r="LS127" s="321"/>
      <c r="LT127" s="321"/>
      <c r="LU127" s="321"/>
      <c r="LV127" s="321"/>
      <c r="LW127" s="321"/>
    </row>
    <row r="128" spans="316:335" ht="15.75" customHeight="1">
      <c r="LD128" s="321"/>
      <c r="LE128" s="321"/>
      <c r="LF128" s="321"/>
      <c r="LG128" s="321"/>
      <c r="LH128" s="321"/>
      <c r="LI128" s="321"/>
      <c r="LJ128" s="321"/>
      <c r="LK128" s="321"/>
      <c r="LL128" s="321"/>
      <c r="LM128" s="321"/>
      <c r="LN128" s="321"/>
      <c r="LO128" s="321"/>
      <c r="LP128" s="321"/>
      <c r="LQ128" s="321"/>
      <c r="LR128" s="321"/>
      <c r="LS128" s="321"/>
      <c r="LT128" s="321"/>
      <c r="LU128" s="321"/>
      <c r="LV128" s="321"/>
      <c r="LW128" s="321"/>
    </row>
    <row r="129" ht="15.75" customHeight="1"/>
    <row r="130" ht="15.75" customHeight="1"/>
    <row r="131" ht="15.75" customHeight="1"/>
    <row r="135" ht="14.25" customHeight="1"/>
    <row r="136" ht="30.75" customHeight="1"/>
    <row r="137" ht="21.75" customHeight="1"/>
    <row r="138" ht="14.25" customHeight="1"/>
    <row r="139" ht="24" customHeight="1"/>
    <row r="140" ht="23.25" customHeight="1"/>
    <row r="141" ht="23.25" customHeight="1"/>
    <row r="142" ht="23.25" customHeight="1"/>
    <row r="143" ht="38.25" customHeight="1"/>
    <row r="144" ht="23.25" customHeight="1"/>
    <row r="145" ht="23.25" customHeight="1"/>
    <row r="146" ht="23.25" customHeight="1"/>
    <row r="147" ht="23.25" customHeight="1"/>
    <row r="148" ht="23.2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</sheetData>
  <mergeCells count="1951">
    <mergeCell ref="ER16:FK17"/>
    <mergeCell ref="GH16:HA17"/>
    <mergeCell ref="HX16:IQ17"/>
    <mergeCell ref="JN16:KG17"/>
    <mergeCell ref="LD16:LW17"/>
    <mergeCell ref="MT16:NM17"/>
    <mergeCell ref="MZ19:NC19"/>
    <mergeCell ref="MZ20:NC20"/>
    <mergeCell ref="MZ21:NC21"/>
    <mergeCell ref="MZ22:NC22"/>
    <mergeCell ref="MZ23:NC23"/>
    <mergeCell ref="MZ24:NC24"/>
    <mergeCell ref="MZ25:NC25"/>
    <mergeCell ref="MZ26:NC26"/>
    <mergeCell ref="LD18:LI18"/>
    <mergeCell ref="LD19:LI19"/>
    <mergeCell ref="LD20:LI20"/>
    <mergeCell ref="LD21:LI21"/>
    <mergeCell ref="LD22:LI22"/>
    <mergeCell ref="LD23:LI23"/>
    <mergeCell ref="LD24:LI24"/>
    <mergeCell ref="LD25:LI25"/>
    <mergeCell ref="LD26:LI26"/>
    <mergeCell ref="JT22:JW22"/>
    <mergeCell ref="JT23:JW23"/>
    <mergeCell ref="JT24:JW24"/>
    <mergeCell ref="JT25:JW25"/>
    <mergeCell ref="JT26:JW26"/>
    <mergeCell ref="GR21:GS21"/>
    <mergeCell ref="JX19:JY19"/>
    <mergeCell ref="LJ18:LM18"/>
    <mergeCell ref="LJ19:LM19"/>
    <mergeCell ref="LJ20:LM20"/>
    <mergeCell ref="LJ21:LM21"/>
    <mergeCell ref="LJ22:LM22"/>
    <mergeCell ref="LJ23:LM23"/>
    <mergeCell ref="LJ24:LM24"/>
    <mergeCell ref="LJ25:LM25"/>
    <mergeCell ref="LJ26:LM26"/>
    <mergeCell ref="LJ27:LM27"/>
    <mergeCell ref="MT18:MY18"/>
    <mergeCell ref="MT19:MY19"/>
    <mergeCell ref="MT20:MY20"/>
    <mergeCell ref="MT21:MY21"/>
    <mergeCell ref="MT22:MY22"/>
    <mergeCell ref="MT23:MY23"/>
    <mergeCell ref="MT24:MY24"/>
    <mergeCell ref="MT25:MY25"/>
    <mergeCell ref="MT26:MY26"/>
    <mergeCell ref="MT27:MY27"/>
    <mergeCell ref="LR21:LT21"/>
    <mergeCell ref="LR22:LT22"/>
    <mergeCell ref="LR23:LT23"/>
    <mergeCell ref="LY20:MD20"/>
    <mergeCell ref="LY21:MD21"/>
    <mergeCell ref="LY22:MD22"/>
    <mergeCell ref="LY23:MD23"/>
    <mergeCell ref="LY24:MD24"/>
    <mergeCell ref="LY25:MD25"/>
    <mergeCell ref="LY26:MD26"/>
    <mergeCell ref="LY27:MD27"/>
    <mergeCell ref="JX20:JY20"/>
    <mergeCell ref="JZ19:KA19"/>
    <mergeCell ref="KE19:KG19"/>
    <mergeCell ref="JZ26:KA26"/>
    <mergeCell ref="JZ27:KA27"/>
    <mergeCell ref="KB26:KD26"/>
    <mergeCell ref="KB27:KD27"/>
    <mergeCell ref="JX23:JY23"/>
    <mergeCell ref="JX24:JY24"/>
    <mergeCell ref="JZ20:KA20"/>
    <mergeCell ref="JZ21:KA21"/>
    <mergeCell ref="JZ22:KA22"/>
    <mergeCell ref="JZ23:KA23"/>
    <mergeCell ref="JX22:JY22"/>
    <mergeCell ref="ID18:IG18"/>
    <mergeCell ref="ID19:IG19"/>
    <mergeCell ref="ID20:IG20"/>
    <mergeCell ref="ID21:IG21"/>
    <mergeCell ref="ID22:IG22"/>
    <mergeCell ref="ID23:IG23"/>
    <mergeCell ref="ID24:IG24"/>
    <mergeCell ref="ID25:IG25"/>
    <mergeCell ref="ID26:IG26"/>
    <mergeCell ref="ID27:IG27"/>
    <mergeCell ref="JN26:JS26"/>
    <mergeCell ref="JN27:JS27"/>
    <mergeCell ref="JT18:JW18"/>
    <mergeCell ref="JT19:JW19"/>
    <mergeCell ref="JT20:JW20"/>
    <mergeCell ref="JT21:JW21"/>
    <mergeCell ref="IH22:II22"/>
    <mergeCell ref="IH23:II23"/>
    <mergeCell ref="HX27:IC27"/>
    <mergeCell ref="IY19:JB19"/>
    <mergeCell ref="IY20:JB20"/>
    <mergeCell ref="GR20:GS20"/>
    <mergeCell ref="GT19:GU19"/>
    <mergeCell ref="GY19:HA19"/>
    <mergeCell ref="GT20:GU20"/>
    <mergeCell ref="GT21:GU21"/>
    <mergeCell ref="GR23:GS23"/>
    <mergeCell ref="GR24:GS24"/>
    <mergeCell ref="GT22:GU22"/>
    <mergeCell ref="GT23:GU23"/>
    <mergeCell ref="GT24:GU24"/>
    <mergeCell ref="GR27:GS27"/>
    <mergeCell ref="GR25:GS25"/>
    <mergeCell ref="GR26:GS26"/>
    <mergeCell ref="GT25:GU25"/>
    <mergeCell ref="GT26:GU26"/>
    <mergeCell ref="GT27:GU27"/>
    <mergeCell ref="GV27:GX27"/>
    <mergeCell ref="GH18:GM18"/>
    <mergeCell ref="GH19:GM19"/>
    <mergeCell ref="GH20:GM20"/>
    <mergeCell ref="GH21:GM21"/>
    <mergeCell ref="GH22:GM22"/>
    <mergeCell ref="GH23:GM23"/>
    <mergeCell ref="GH24:GM24"/>
    <mergeCell ref="GH25:GM25"/>
    <mergeCell ref="GH26:GM26"/>
    <mergeCell ref="GH27:GM27"/>
    <mergeCell ref="FF24:FH24"/>
    <mergeCell ref="FF25:FH25"/>
    <mergeCell ref="GN18:GQ18"/>
    <mergeCell ref="GN19:GQ19"/>
    <mergeCell ref="GN20:GQ20"/>
    <mergeCell ref="GN21:GQ21"/>
    <mergeCell ref="GN22:GQ22"/>
    <mergeCell ref="GN23:GQ23"/>
    <mergeCell ref="GN24:GQ24"/>
    <mergeCell ref="GN25:GQ25"/>
    <mergeCell ref="GN26:GQ26"/>
    <mergeCell ref="GN27:GQ27"/>
    <mergeCell ref="FY25:FZ25"/>
    <mergeCell ref="GA20:GC20"/>
    <mergeCell ref="GA21:GC21"/>
    <mergeCell ref="GA22:GC22"/>
    <mergeCell ref="GA23:GC23"/>
    <mergeCell ref="GA24:GC24"/>
    <mergeCell ref="GA25:GC25"/>
    <mergeCell ref="FM18:FR18"/>
    <mergeCell ref="BC20:BD20"/>
    <mergeCell ref="FM19:FR19"/>
    <mergeCell ref="CQ21:CR21"/>
    <mergeCell ref="DH18:DK18"/>
    <mergeCell ref="DH19:DK19"/>
    <mergeCell ref="DH20:DK20"/>
    <mergeCell ref="DH21:DK21"/>
    <mergeCell ref="DH22:DK22"/>
    <mergeCell ref="DH23:DK23"/>
    <mergeCell ref="DH24:DK24"/>
    <mergeCell ref="DH25:DK25"/>
    <mergeCell ref="DH26:DK26"/>
    <mergeCell ref="DH27:DK27"/>
    <mergeCell ref="ER20:EW20"/>
    <mergeCell ref="ER21:EW21"/>
    <mergeCell ref="ER22:EW22"/>
    <mergeCell ref="ER23:EW23"/>
    <mergeCell ref="ER24:EW24"/>
    <mergeCell ref="ER25:EW25"/>
    <mergeCell ref="ER26:EW26"/>
    <mergeCell ref="ER27:EW27"/>
    <mergeCell ref="DS26:DU26"/>
    <mergeCell ref="DP21:DR21"/>
    <mergeCell ref="DP22:DR22"/>
    <mergeCell ref="DP23:DR23"/>
    <mergeCell ref="DP24:DR24"/>
    <mergeCell ref="DP25:DR25"/>
    <mergeCell ref="DP26:DR26"/>
    <mergeCell ref="DS20:DU20"/>
    <mergeCell ref="DL23:DM23"/>
    <mergeCell ref="DL24:DM24"/>
    <mergeCell ref="DN23:DO23"/>
    <mergeCell ref="KI23:KN23"/>
    <mergeCell ref="KI24:KN24"/>
    <mergeCell ref="KI25:KN25"/>
    <mergeCell ref="KI26:KN26"/>
    <mergeCell ref="KI27:KN27"/>
    <mergeCell ref="JC19:JD19"/>
    <mergeCell ref="JG19:JI19"/>
    <mergeCell ref="JC18:JD18"/>
    <mergeCell ref="JG18:JI18"/>
    <mergeCell ref="JJ19:JL19"/>
    <mergeCell ref="DL21:DM21"/>
    <mergeCell ref="AB18:AE18"/>
    <mergeCell ref="AB19:AE19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BL22:BQ22"/>
    <mergeCell ref="BL23:BQ23"/>
    <mergeCell ref="BL24:BQ24"/>
    <mergeCell ref="BL25:BQ25"/>
    <mergeCell ref="BL27:BQ27"/>
    <mergeCell ref="BR18:BU18"/>
    <mergeCell ref="BR19:BU19"/>
    <mergeCell ref="BR20:BU20"/>
    <mergeCell ref="BR21:BU21"/>
    <mergeCell ref="BR22:BU22"/>
    <mergeCell ref="BR23:BU23"/>
    <mergeCell ref="IS18:IX18"/>
    <mergeCell ref="IS19:IX19"/>
    <mergeCell ref="IS20:IX20"/>
    <mergeCell ref="IS21:IX21"/>
    <mergeCell ref="IS22:IX22"/>
    <mergeCell ref="IS23:IX23"/>
    <mergeCell ref="IS24:IX24"/>
    <mergeCell ref="IS25:IX25"/>
    <mergeCell ref="IS26:IX26"/>
    <mergeCell ref="IS27:IX27"/>
    <mergeCell ref="HM21:HN21"/>
    <mergeCell ref="HM22:HN22"/>
    <mergeCell ref="ME18:MH18"/>
    <mergeCell ref="ME19:MH19"/>
    <mergeCell ref="ME20:MH20"/>
    <mergeCell ref="ME21:MH21"/>
    <mergeCell ref="ME22:MH22"/>
    <mergeCell ref="ME23:MH23"/>
    <mergeCell ref="ME24:MH24"/>
    <mergeCell ref="ME25:MH25"/>
    <mergeCell ref="ME26:MH26"/>
    <mergeCell ref="ME27:MH27"/>
    <mergeCell ref="IY21:JB21"/>
    <mergeCell ref="IY22:JB22"/>
    <mergeCell ref="IY23:JB23"/>
    <mergeCell ref="IY24:JB24"/>
    <mergeCell ref="IY25:JB25"/>
    <mergeCell ref="IY26:JB26"/>
    <mergeCell ref="IY27:JB27"/>
    <mergeCell ref="KI18:KN18"/>
    <mergeCell ref="KI19:KN19"/>
    <mergeCell ref="KI20:KN20"/>
    <mergeCell ref="AW21:AZ21"/>
    <mergeCell ref="AW22:AZ22"/>
    <mergeCell ref="AW23:AZ23"/>
    <mergeCell ref="AW24:AZ24"/>
    <mergeCell ref="AW25:AZ25"/>
    <mergeCell ref="AW26:AZ26"/>
    <mergeCell ref="AW27:AZ27"/>
    <mergeCell ref="CG19:CL19"/>
    <mergeCell ref="CG20:CL20"/>
    <mergeCell ref="CG21:CL21"/>
    <mergeCell ref="CG22:CL22"/>
    <mergeCell ref="CG23:CL23"/>
    <mergeCell ref="CG24:CL24"/>
    <mergeCell ref="CG25:CL25"/>
    <mergeCell ref="CG26:CL26"/>
    <mergeCell ref="CG27:CL2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BR24:BU24"/>
    <mergeCell ref="BR25:BU25"/>
    <mergeCell ref="BR27:BU27"/>
    <mergeCell ref="BL18:BQ18"/>
    <mergeCell ref="BL19:BQ19"/>
    <mergeCell ref="BL20:BQ20"/>
    <mergeCell ref="BL21:BQ21"/>
    <mergeCell ref="BL26:BQ26"/>
    <mergeCell ref="BC21:BD21"/>
    <mergeCell ref="BH19:BJ19"/>
    <mergeCell ref="BH20:BJ20"/>
    <mergeCell ref="BH21:BJ21"/>
    <mergeCell ref="FQ13:FT13"/>
    <mergeCell ref="EA15:ED15"/>
    <mergeCell ref="A20:F20"/>
    <mergeCell ref="G19:J19"/>
    <mergeCell ref="G20:J20"/>
    <mergeCell ref="A21:F21"/>
    <mergeCell ref="A22:F22"/>
    <mergeCell ref="A23:F23"/>
    <mergeCell ref="A24:F24"/>
    <mergeCell ref="A25:F25"/>
    <mergeCell ref="A26:F26"/>
    <mergeCell ref="AM18:AO18"/>
    <mergeCell ref="AM19:AO19"/>
    <mergeCell ref="AM20:AO20"/>
    <mergeCell ref="AM21:AO21"/>
    <mergeCell ref="CQ25:CR25"/>
    <mergeCell ref="CC23:CE23"/>
    <mergeCell ref="CC24:CE24"/>
    <mergeCell ref="CC25:CE25"/>
    <mergeCell ref="BV20:BW20"/>
    <mergeCell ref="BV21:BW21"/>
    <mergeCell ref="BX18:BY18"/>
    <mergeCell ref="BX19:BY19"/>
    <mergeCell ref="BX20:BY20"/>
    <mergeCell ref="BX21:BY21"/>
    <mergeCell ref="CC20:CE20"/>
    <mergeCell ref="V18:AA18"/>
    <mergeCell ref="AU13:AX13"/>
    <mergeCell ref="A27:F27"/>
    <mergeCell ref="G21:J21"/>
    <mergeCell ref="G22:J22"/>
    <mergeCell ref="G23:J23"/>
    <mergeCell ref="G24:J24"/>
    <mergeCell ref="G25:J25"/>
    <mergeCell ref="G26:J26"/>
    <mergeCell ref="G27:J27"/>
    <mergeCell ref="AQ18:AV18"/>
    <mergeCell ref="AW18:AZ18"/>
    <mergeCell ref="AQ19:AV19"/>
    <mergeCell ref="AQ20:AV20"/>
    <mergeCell ref="AQ21:AV21"/>
    <mergeCell ref="AQ22:AV22"/>
    <mergeCell ref="AQ23:AV23"/>
    <mergeCell ref="AQ24:AV24"/>
    <mergeCell ref="AQ25:AV25"/>
    <mergeCell ref="AQ26:AV26"/>
    <mergeCell ref="AQ27:AV27"/>
    <mergeCell ref="AW19:AZ19"/>
    <mergeCell ref="AW20:AZ20"/>
    <mergeCell ref="A19:F19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F26:AG26"/>
    <mergeCell ref="KI1:LB1"/>
    <mergeCell ref="IS5:IZ5"/>
    <mergeCell ref="JA5:JC5"/>
    <mergeCell ref="JG5:JI5"/>
    <mergeCell ref="CG1:CZ1"/>
    <mergeCell ref="CW3:CZ3"/>
    <mergeCell ref="CG39:CZ39"/>
    <mergeCell ref="DW39:EP39"/>
    <mergeCell ref="FM39:GF39"/>
    <mergeCell ref="HC39:HV39"/>
    <mergeCell ref="IS37:JL37"/>
    <mergeCell ref="IS39:JL39"/>
    <mergeCell ref="JI11:JI15"/>
    <mergeCell ref="JJ11:JL15"/>
    <mergeCell ref="KI11:KL15"/>
    <mergeCell ref="KM11:KP11"/>
    <mergeCell ref="KQ11:KT11"/>
    <mergeCell ref="KQ15:KT15"/>
    <mergeCell ref="IS16:JL17"/>
    <mergeCell ref="CG6:CN6"/>
    <mergeCell ref="CG7:CN7"/>
    <mergeCell ref="FM31:GF31"/>
    <mergeCell ref="HC31:HV31"/>
    <mergeCell ref="DW32:EP32"/>
    <mergeCell ref="FM32:GF32"/>
    <mergeCell ref="HC32:HV32"/>
    <mergeCell ref="EN26:EP26"/>
    <mergeCell ref="DW33:EP33"/>
    <mergeCell ref="IS1:JL1"/>
    <mergeCell ref="FU12:FX12"/>
    <mergeCell ref="HM23:HN23"/>
    <mergeCell ref="HM24:HN24"/>
    <mergeCell ref="IS9:IV9"/>
    <mergeCell ref="IW9:JL9"/>
    <mergeCell ref="HK11:HN11"/>
    <mergeCell ref="HO11:HR15"/>
    <mergeCell ref="HS11:HS15"/>
    <mergeCell ref="HT11:HV15"/>
    <mergeCell ref="HK12:HN12"/>
    <mergeCell ref="IS11:IV15"/>
    <mergeCell ref="IW11:IZ11"/>
    <mergeCell ref="JA11:JD11"/>
    <mergeCell ref="JE11:JH15"/>
    <mergeCell ref="FW18:FX18"/>
    <mergeCell ref="FY18:FZ18"/>
    <mergeCell ref="HG9:HV9"/>
    <mergeCell ref="HG10:HJ10"/>
    <mergeCell ref="HK10:HN10"/>
    <mergeCell ref="HO10:HS10"/>
    <mergeCell ref="HG11:HJ11"/>
    <mergeCell ref="FU11:FX11"/>
    <mergeCell ref="FY11:GB15"/>
    <mergeCell ref="HI18:HL18"/>
    <mergeCell ref="IY18:JB18"/>
    <mergeCell ref="FM16:GF17"/>
    <mergeCell ref="HC16:HV17"/>
    <mergeCell ref="FU13:FX13"/>
    <mergeCell ref="HG13:HJ13"/>
    <mergeCell ref="HK13:HN13"/>
    <mergeCell ref="FQ14:FT14"/>
    <mergeCell ref="FU14:FX14"/>
    <mergeCell ref="HG14:HJ14"/>
    <mergeCell ref="FQ12:FT12"/>
    <mergeCell ref="HG15:HJ15"/>
    <mergeCell ref="DW7:ED7"/>
    <mergeCell ref="DW8:ED8"/>
    <mergeCell ref="FM8:FT8"/>
    <mergeCell ref="EN10:EP10"/>
    <mergeCell ref="CK11:CN11"/>
    <mergeCell ref="CO11:CR11"/>
    <mergeCell ref="CK12:CN12"/>
    <mergeCell ref="CO12:CR12"/>
    <mergeCell ref="GC11:GC15"/>
    <mergeCell ref="GD11:GF15"/>
    <mergeCell ref="HC11:HF15"/>
    <mergeCell ref="DW9:DZ9"/>
    <mergeCell ref="CK9:CZ9"/>
    <mergeCell ref="CK10:CN10"/>
    <mergeCell ref="CO10:CR10"/>
    <mergeCell ref="CS10:CW10"/>
    <mergeCell ref="CX10:CZ10"/>
    <mergeCell ref="FM9:FP9"/>
    <mergeCell ref="FQ9:GF9"/>
    <mergeCell ref="HC9:HF9"/>
    <mergeCell ref="FM10:FP10"/>
    <mergeCell ref="FQ10:FT10"/>
    <mergeCell ref="FU10:FX10"/>
    <mergeCell ref="FY10:GC10"/>
    <mergeCell ref="GD10:GF10"/>
    <mergeCell ref="HC10:HF10"/>
    <mergeCell ref="EE15:EH15"/>
    <mergeCell ref="FQ15:FT15"/>
    <mergeCell ref="FU15:FX15"/>
    <mergeCell ref="MP19:MR19"/>
    <mergeCell ref="CO5:CQ5"/>
    <mergeCell ref="CR5:CT5"/>
    <mergeCell ref="CU5:CW5"/>
    <mergeCell ref="CX5:CZ5"/>
    <mergeCell ref="EN5:EP5"/>
    <mergeCell ref="CG2:CZ2"/>
    <mergeCell ref="CT3:CU3"/>
    <mergeCell ref="FX5:FZ5"/>
    <mergeCell ref="GA5:GC5"/>
    <mergeCell ref="GD5:GF5"/>
    <mergeCell ref="HC5:HI5"/>
    <mergeCell ref="HN5:HP5"/>
    <mergeCell ref="JD6:JF8"/>
    <mergeCell ref="HK6:HM8"/>
    <mergeCell ref="HQ5:HS5"/>
    <mergeCell ref="HT5:HV5"/>
    <mergeCell ref="EK6:EM8"/>
    <mergeCell ref="FM6:FT6"/>
    <mergeCell ref="FU6:FW8"/>
    <mergeCell ref="FX6:FZ8"/>
    <mergeCell ref="GA6:GC8"/>
    <mergeCell ref="GD6:GF8"/>
    <mergeCell ref="HC6:HJ6"/>
    <mergeCell ref="HN6:HP8"/>
    <mergeCell ref="HQ6:HS8"/>
    <mergeCell ref="HT6:HV8"/>
    <mergeCell ref="FM7:FT7"/>
    <mergeCell ref="EN6:EP8"/>
    <mergeCell ref="DW6:ED6"/>
    <mergeCell ref="EE6:EG8"/>
    <mergeCell ref="EH6:EJ8"/>
    <mergeCell ref="BD3:BE3"/>
    <mergeCell ref="K18:L18"/>
    <mergeCell ref="A18:F18"/>
    <mergeCell ref="G18:J18"/>
    <mergeCell ref="BH18:BJ18"/>
    <mergeCell ref="KI37:LB37"/>
    <mergeCell ref="LY37:MR37"/>
    <mergeCell ref="KI39:LB39"/>
    <mergeCell ref="LY39:MR39"/>
    <mergeCell ref="KU11:KX15"/>
    <mergeCell ref="KY11:KY15"/>
    <mergeCell ref="KZ11:LB15"/>
    <mergeCell ref="LY11:MB15"/>
    <mergeCell ref="MC11:MF11"/>
    <mergeCell ref="MG11:MJ11"/>
    <mergeCell ref="MC15:MF15"/>
    <mergeCell ref="MG15:MJ15"/>
    <mergeCell ref="KI16:LB17"/>
    <mergeCell ref="LY16:MR17"/>
    <mergeCell ref="KM14:KP14"/>
    <mergeCell ref="KQ14:KT14"/>
    <mergeCell ref="MC14:MF14"/>
    <mergeCell ref="MG14:MJ14"/>
    <mergeCell ref="LY35:MR35"/>
    <mergeCell ref="KZ18:LB18"/>
    <mergeCell ref="KZ19:LB19"/>
    <mergeCell ref="MM18:MO18"/>
    <mergeCell ref="MP18:MR18"/>
    <mergeCell ref="MM19:MO19"/>
    <mergeCell ref="MM21:MO21"/>
    <mergeCell ref="MM22:MO22"/>
    <mergeCell ref="MM23:MO23"/>
    <mergeCell ref="AY13:BB13"/>
    <mergeCell ref="AU14:AX14"/>
    <mergeCell ref="AY14:BB14"/>
    <mergeCell ref="AQ16:BJ17"/>
    <mergeCell ref="E10:H10"/>
    <mergeCell ref="I10:L10"/>
    <mergeCell ref="M10:Q10"/>
    <mergeCell ref="R10:T10"/>
    <mergeCell ref="AY5:BA5"/>
    <mergeCell ref="BB5:BD5"/>
    <mergeCell ref="AY6:BA8"/>
    <mergeCell ref="BB6:BD8"/>
    <mergeCell ref="AU10:AX10"/>
    <mergeCell ref="AU11:AX11"/>
    <mergeCell ref="AY11:BB11"/>
    <mergeCell ref="AU12:AX12"/>
    <mergeCell ref="AY12:BB12"/>
    <mergeCell ref="BC11:BF15"/>
    <mergeCell ref="BG11:BG15"/>
    <mergeCell ref="BH11:BJ15"/>
    <mergeCell ref="AY10:BB10"/>
    <mergeCell ref="V16:AO17"/>
    <mergeCell ref="AD6:AF8"/>
    <mergeCell ref="AG6:AI8"/>
    <mergeCell ref="AJ6:AL8"/>
    <mergeCell ref="AM6:AO8"/>
    <mergeCell ref="V7:AC7"/>
    <mergeCell ref="V8:AC8"/>
    <mergeCell ref="A1:T1"/>
    <mergeCell ref="V1:AO1"/>
    <mergeCell ref="V2:AO2"/>
    <mergeCell ref="AI3:AJ3"/>
    <mergeCell ref="AK3:AO3"/>
    <mergeCell ref="V5:AC5"/>
    <mergeCell ref="AD5:AF5"/>
    <mergeCell ref="AG5:AI5"/>
    <mergeCell ref="AJ5:AL5"/>
    <mergeCell ref="AM5:AO5"/>
    <mergeCell ref="I14:L14"/>
    <mergeCell ref="A33:T33"/>
    <mergeCell ref="A34:T34"/>
    <mergeCell ref="M22:N22"/>
    <mergeCell ref="M23:N23"/>
    <mergeCell ref="M24:N24"/>
    <mergeCell ref="M25:N25"/>
    <mergeCell ref="M26:N26"/>
    <mergeCell ref="M27:N27"/>
    <mergeCell ref="O27:Q27"/>
    <mergeCell ref="M19:N19"/>
    <mergeCell ref="M20:N20"/>
    <mergeCell ref="I5:K5"/>
    <mergeCell ref="L5:N5"/>
    <mergeCell ref="O5:Q5"/>
    <mergeCell ref="R5:T5"/>
    <mergeCell ref="I6:K8"/>
    <mergeCell ref="L6:N8"/>
    <mergeCell ref="K19:L19"/>
    <mergeCell ref="K20:L20"/>
    <mergeCell ref="K21:L21"/>
    <mergeCell ref="V6:AC6"/>
    <mergeCell ref="A2:T2"/>
    <mergeCell ref="A7:H7"/>
    <mergeCell ref="A8:H8"/>
    <mergeCell ref="A9:D9"/>
    <mergeCell ref="A10:D10"/>
    <mergeCell ref="A11:D15"/>
    <mergeCell ref="A16:T17"/>
    <mergeCell ref="E9:T9"/>
    <mergeCell ref="E11:H11"/>
    <mergeCell ref="I11:L11"/>
    <mergeCell ref="M11:P15"/>
    <mergeCell ref="A5:H5"/>
    <mergeCell ref="A6:H6"/>
    <mergeCell ref="E15:H15"/>
    <mergeCell ref="I15:L15"/>
    <mergeCell ref="Z15:AC15"/>
    <mergeCell ref="O6:Q8"/>
    <mergeCell ref="R6:T8"/>
    <mergeCell ref="N3:O3"/>
    <mergeCell ref="P3:T3"/>
    <mergeCell ref="A36:T36"/>
    <mergeCell ref="A37:T37"/>
    <mergeCell ref="A39:T39"/>
    <mergeCell ref="Q11:Q15"/>
    <mergeCell ref="R11:T15"/>
    <mergeCell ref="E12:H12"/>
    <mergeCell ref="I12:L12"/>
    <mergeCell ref="E13:H13"/>
    <mergeCell ref="I13:L13"/>
    <mergeCell ref="E14:H14"/>
    <mergeCell ref="V9:Y9"/>
    <mergeCell ref="Z9:AO9"/>
    <mergeCell ref="V10:Y10"/>
    <mergeCell ref="Z10:AC10"/>
    <mergeCell ref="AD10:AG10"/>
    <mergeCell ref="AH10:AL10"/>
    <mergeCell ref="AM10:AO10"/>
    <mergeCell ref="V11:Y15"/>
    <mergeCell ref="Z11:AC11"/>
    <mergeCell ref="AD11:AG11"/>
    <mergeCell ref="AH11:AK15"/>
    <mergeCell ref="AL11:AL15"/>
    <mergeCell ref="AM11:AO15"/>
    <mergeCell ref="Z12:AC12"/>
    <mergeCell ref="AD12:AG12"/>
    <mergeCell ref="Z13:AC13"/>
    <mergeCell ref="AD13:AG13"/>
    <mergeCell ref="Z14:AC14"/>
    <mergeCell ref="AD15:AG15"/>
    <mergeCell ref="V37:AO37"/>
    <mergeCell ref="V39:AO39"/>
    <mergeCell ref="AD14:AG14"/>
    <mergeCell ref="V36:AO36"/>
    <mergeCell ref="V28:AO28"/>
    <mergeCell ref="V29:AO29"/>
    <mergeCell ref="V30:AO30"/>
    <mergeCell ref="V31:AO31"/>
    <mergeCell ref="V32:AO32"/>
    <mergeCell ref="V33:AO33"/>
    <mergeCell ref="V34:AO34"/>
    <mergeCell ref="V35:AO35"/>
    <mergeCell ref="AF27:AG27"/>
    <mergeCell ref="AH27:AI27"/>
    <mergeCell ref="AJ27:AL27"/>
    <mergeCell ref="AM27:AO27"/>
    <mergeCell ref="AQ1:BJ1"/>
    <mergeCell ref="AQ2:BJ2"/>
    <mergeCell ref="BF3:BJ3"/>
    <mergeCell ref="BE5:BG5"/>
    <mergeCell ref="BH5:BJ5"/>
    <mergeCell ref="BE6:BG8"/>
    <mergeCell ref="BH6:BJ8"/>
    <mergeCell ref="AU9:BJ9"/>
    <mergeCell ref="BC10:BG10"/>
    <mergeCell ref="BH10:BJ10"/>
    <mergeCell ref="AQ5:AX5"/>
    <mergeCell ref="AQ6:AX6"/>
    <mergeCell ref="AQ7:AX7"/>
    <mergeCell ref="AQ8:AX8"/>
    <mergeCell ref="AQ9:AT9"/>
    <mergeCell ref="AQ10:AT10"/>
    <mergeCell ref="AQ11:AT15"/>
    <mergeCell ref="AU15:AX15"/>
    <mergeCell ref="AY15:BB15"/>
    <mergeCell ref="AQ28:BJ28"/>
    <mergeCell ref="AQ29:BJ29"/>
    <mergeCell ref="AQ30:BJ30"/>
    <mergeCell ref="BA27:BB27"/>
    <mergeCell ref="BC27:BD27"/>
    <mergeCell ref="BE27:BG27"/>
    <mergeCell ref="BH27:BJ27"/>
    <mergeCell ref="BZ25:CB25"/>
    <mergeCell ref="BZ27:CB27"/>
    <mergeCell ref="CC27:CE27"/>
    <mergeCell ref="BZ22:CB22"/>
    <mergeCell ref="BZ23:CB23"/>
    <mergeCell ref="BV22:BW22"/>
    <mergeCell ref="BV23:BW23"/>
    <mergeCell ref="BV24:BW24"/>
    <mergeCell ref="BV25:BW25"/>
    <mergeCell ref="BX22:BY22"/>
    <mergeCell ref="BX23:BY23"/>
    <mergeCell ref="BX24:BY24"/>
    <mergeCell ref="BX25:BY25"/>
    <mergeCell ref="CC22:CE22"/>
    <mergeCell ref="BH26:BJ26"/>
    <mergeCell ref="BV26:BW26"/>
    <mergeCell ref="BX26:BY26"/>
    <mergeCell ref="BZ26:CB26"/>
    <mergeCell ref="CC26:CE26"/>
    <mergeCell ref="BC22:BD22"/>
    <mergeCell ref="BC23:BD23"/>
    <mergeCell ref="BC24:BD24"/>
    <mergeCell ref="BC25:BD25"/>
    <mergeCell ref="BC26:BD26"/>
    <mergeCell ref="BR26:BU26"/>
    <mergeCell ref="AQ31:BJ31"/>
    <mergeCell ref="AQ32:BJ32"/>
    <mergeCell ref="AQ33:BJ33"/>
    <mergeCell ref="AQ34:BJ34"/>
    <mergeCell ref="AQ35:BJ35"/>
    <mergeCell ref="AQ36:BJ36"/>
    <mergeCell ref="AQ37:BJ37"/>
    <mergeCell ref="AQ39:BJ39"/>
    <mergeCell ref="BL9:BO9"/>
    <mergeCell ref="BP9:CE9"/>
    <mergeCell ref="BL10:BO10"/>
    <mergeCell ref="BP10:BS10"/>
    <mergeCell ref="BT10:BW10"/>
    <mergeCell ref="BX10:CB10"/>
    <mergeCell ref="CC10:CE10"/>
    <mergeCell ref="BL11:BO15"/>
    <mergeCell ref="BP11:BS11"/>
    <mergeCell ref="BT11:BW11"/>
    <mergeCell ref="BX11:CA15"/>
    <mergeCell ref="CB11:CB15"/>
    <mergeCell ref="CC11:CE15"/>
    <mergeCell ref="BP12:BS12"/>
    <mergeCell ref="BT12:BW12"/>
    <mergeCell ref="BP13:BS13"/>
    <mergeCell ref="BT13:BW13"/>
    <mergeCell ref="BP14:BS14"/>
    <mergeCell ref="BT14:BW14"/>
    <mergeCell ref="BP15:BS15"/>
    <mergeCell ref="BT15:BW15"/>
    <mergeCell ref="BX27:BY27"/>
    <mergeCell ref="BV27:BW27"/>
    <mergeCell ref="BZ24:CB24"/>
    <mergeCell ref="BL39:CE39"/>
    <mergeCell ref="CG11:CJ15"/>
    <mergeCell ref="CK15:CN15"/>
    <mergeCell ref="CO15:CR15"/>
    <mergeCell ref="CW11:CW15"/>
    <mergeCell ref="CX11:CZ15"/>
    <mergeCell ref="CG16:CZ17"/>
    <mergeCell ref="CS11:CV15"/>
    <mergeCell ref="BL28:CE28"/>
    <mergeCell ref="BL29:CE29"/>
    <mergeCell ref="BL30:CE30"/>
    <mergeCell ref="BL31:CE31"/>
    <mergeCell ref="BL32:CE32"/>
    <mergeCell ref="BL33:CE33"/>
    <mergeCell ref="BL34:CE34"/>
    <mergeCell ref="BL35:CE35"/>
    <mergeCell ref="BL36:CE36"/>
    <mergeCell ref="CU18:CW18"/>
    <mergeCell ref="CX18:CZ18"/>
    <mergeCell ref="CK13:CN13"/>
    <mergeCell ref="CO13:CR13"/>
    <mergeCell ref="CK14:CN14"/>
    <mergeCell ref="CO14:CR14"/>
    <mergeCell ref="CU24:CW24"/>
    <mergeCell ref="CU25:CW25"/>
    <mergeCell ref="CU26:CW26"/>
    <mergeCell ref="CS25:CT25"/>
    <mergeCell ref="CS26:CT26"/>
    <mergeCell ref="CC21:CE21"/>
    <mergeCell ref="CM26:CP26"/>
    <mergeCell ref="CM27:CP27"/>
    <mergeCell ref="BL16:CE17"/>
    <mergeCell ref="DW10:DZ10"/>
    <mergeCell ref="EA10:ED10"/>
    <mergeCell ref="EE10:EH10"/>
    <mergeCell ref="EI10:EM10"/>
    <mergeCell ref="CG18:CL18"/>
    <mergeCell ref="DW18:EB18"/>
    <mergeCell ref="EE12:EH12"/>
    <mergeCell ref="EE13:EH13"/>
    <mergeCell ref="EC18:EF18"/>
    <mergeCell ref="DW16:EP17"/>
    <mergeCell ref="EA14:ED14"/>
    <mergeCell ref="EE14:EH14"/>
    <mergeCell ref="CS18:CT18"/>
    <mergeCell ref="DB9:DE9"/>
    <mergeCell ref="DF9:DU9"/>
    <mergeCell ref="DW11:DZ15"/>
    <mergeCell ref="BL37:CE37"/>
    <mergeCell ref="DN24:DO24"/>
    <mergeCell ref="DL22:DM22"/>
    <mergeCell ref="DB16:DU17"/>
    <mergeCell ref="FI5:FK5"/>
    <mergeCell ref="CG29:CZ29"/>
    <mergeCell ref="CG30:CZ30"/>
    <mergeCell ref="CG31:CZ31"/>
    <mergeCell ref="CG32:CZ32"/>
    <mergeCell ref="CG33:CZ33"/>
    <mergeCell ref="CG34:CZ34"/>
    <mergeCell ref="CG35:CZ35"/>
    <mergeCell ref="CG36:CZ36"/>
    <mergeCell ref="CG37:CZ37"/>
    <mergeCell ref="DW31:EP31"/>
    <mergeCell ref="DB7:DI7"/>
    <mergeCell ref="ER7:EY7"/>
    <mergeCell ref="DM5:DO5"/>
    <mergeCell ref="DW22:EB22"/>
    <mergeCell ref="DW23:EB23"/>
    <mergeCell ref="DW24:EB24"/>
    <mergeCell ref="DW25:EB25"/>
    <mergeCell ref="DW26:EB26"/>
    <mergeCell ref="DW27:EB27"/>
    <mergeCell ref="EC22:EF22"/>
    <mergeCell ref="EC23:EF23"/>
    <mergeCell ref="EC24:EF24"/>
    <mergeCell ref="EC25:EF25"/>
    <mergeCell ref="DW34:EP34"/>
    <mergeCell ref="CS27:CT27"/>
    <mergeCell ref="CU27:CW27"/>
    <mergeCell ref="EA11:ED11"/>
    <mergeCell ref="EA9:EP9"/>
    <mergeCell ref="EE11:EH11"/>
    <mergeCell ref="EI11:EL15"/>
    <mergeCell ref="EM11:EM15"/>
    <mergeCell ref="ER9:EU9"/>
    <mergeCell ref="EV9:FK9"/>
    <mergeCell ref="DB6:DI6"/>
    <mergeCell ref="DJ6:DL8"/>
    <mergeCell ref="DM6:DO8"/>
    <mergeCell ref="DP6:DR8"/>
    <mergeCell ref="DS6:DU8"/>
    <mergeCell ref="FF6:FH8"/>
    <mergeCell ref="DP5:DR5"/>
    <mergeCell ref="DS5:DU5"/>
    <mergeCell ref="FI6:FK8"/>
    <mergeCell ref="DB18:DG18"/>
    <mergeCell ref="DB19:DG19"/>
    <mergeCell ref="ER18:EW18"/>
    <mergeCell ref="ER19:EW19"/>
    <mergeCell ref="EZ6:FB8"/>
    <mergeCell ref="FD19:FE19"/>
    <mergeCell ref="DB11:DE15"/>
    <mergeCell ref="DF11:DI11"/>
    <mergeCell ref="DJ11:DM11"/>
    <mergeCell ref="DN11:DQ15"/>
    <mergeCell ref="DR11:DR15"/>
    <mergeCell ref="DS11:DU15"/>
    <mergeCell ref="ER11:EU15"/>
    <mergeCell ref="EV11:EY11"/>
    <mergeCell ref="EZ11:FC11"/>
    <mergeCell ref="FD11:FG15"/>
    <mergeCell ref="FH11:FH15"/>
    <mergeCell ref="FI11:FK15"/>
    <mergeCell ref="EV12:EY12"/>
    <mergeCell ref="DJ13:DM13"/>
    <mergeCell ref="EV13:EY13"/>
    <mergeCell ref="EZ13:FC13"/>
    <mergeCell ref="DF14:DI14"/>
    <mergeCell ref="DJ14:DM14"/>
    <mergeCell ref="EV14:EY14"/>
    <mergeCell ref="DB10:DE10"/>
    <mergeCell ref="DF10:DI10"/>
    <mergeCell ref="DJ10:DM10"/>
    <mergeCell ref="DN10:DR10"/>
    <mergeCell ref="DS10:DU10"/>
    <mergeCell ref="ER10:EU10"/>
    <mergeCell ref="EV10:EY10"/>
    <mergeCell ref="EZ10:FC10"/>
    <mergeCell ref="DL19:DM19"/>
    <mergeCell ref="DL20:DM20"/>
    <mergeCell ref="DN19:DO19"/>
    <mergeCell ref="DN20:DO20"/>
    <mergeCell ref="DS19:DU19"/>
    <mergeCell ref="EZ14:FC14"/>
    <mergeCell ref="DF15:DI15"/>
    <mergeCell ref="DJ15:DM15"/>
    <mergeCell ref="EV15:EY15"/>
    <mergeCell ref="EZ15:FC15"/>
    <mergeCell ref="DL18:DM18"/>
    <mergeCell ref="DN18:DO18"/>
    <mergeCell ref="DS18:DU18"/>
    <mergeCell ref="DP19:DR19"/>
    <mergeCell ref="EZ12:FC12"/>
    <mergeCell ref="DP18:DR18"/>
    <mergeCell ref="DP20:DR20"/>
    <mergeCell ref="EA12:ED12"/>
    <mergeCell ref="EA13:ED13"/>
    <mergeCell ref="EN11:EP15"/>
    <mergeCell ref="DB35:DU35"/>
    <mergeCell ref="ER35:FK35"/>
    <mergeCell ref="DB28:DU28"/>
    <mergeCell ref="ER28:FK28"/>
    <mergeCell ref="DB29:DU29"/>
    <mergeCell ref="ER29:FK29"/>
    <mergeCell ref="DB30:DU30"/>
    <mergeCell ref="ER30:FK30"/>
    <mergeCell ref="DL27:DM27"/>
    <mergeCell ref="FD27:FE27"/>
    <mergeCell ref="FF27:FH27"/>
    <mergeCell ref="FI27:FK27"/>
    <mergeCell ref="DS27:DU27"/>
    <mergeCell ref="DB36:DU36"/>
    <mergeCell ref="ER36:FK36"/>
    <mergeCell ref="DB37:DU37"/>
    <mergeCell ref="ER37:FK37"/>
    <mergeCell ref="DN27:DO27"/>
    <mergeCell ref="DP27:DR27"/>
    <mergeCell ref="EX27:FA27"/>
    <mergeCell ref="DB27:DG27"/>
    <mergeCell ref="EG27:EH27"/>
    <mergeCell ref="DB39:DU39"/>
    <mergeCell ref="ER39:FK39"/>
    <mergeCell ref="GH1:HA1"/>
    <mergeCell ref="HX1:IQ1"/>
    <mergeCell ref="GH2:HA2"/>
    <mergeCell ref="HX2:IQ2"/>
    <mergeCell ref="GU3:GV3"/>
    <mergeCell ref="GW3:HA3"/>
    <mergeCell ref="GH5:GO5"/>
    <mergeCell ref="GP5:GR5"/>
    <mergeCell ref="GS5:GU5"/>
    <mergeCell ref="GV5:GX5"/>
    <mergeCell ref="GY5:HA5"/>
    <mergeCell ref="HX5:IE5"/>
    <mergeCell ref="IF5:IH5"/>
    <mergeCell ref="II5:IK5"/>
    <mergeCell ref="IL5:IN5"/>
    <mergeCell ref="IO5:IQ5"/>
    <mergeCell ref="GH6:GO6"/>
    <mergeCell ref="GP6:GR8"/>
    <mergeCell ref="DB31:DU31"/>
    <mergeCell ref="ER31:FK31"/>
    <mergeCell ref="DB32:DU32"/>
    <mergeCell ref="ER32:FK32"/>
    <mergeCell ref="DB33:DU33"/>
    <mergeCell ref="ER33:FK33"/>
    <mergeCell ref="DB34:DU34"/>
    <mergeCell ref="ER34:FK34"/>
    <mergeCell ref="GH9:GK9"/>
    <mergeCell ref="GL9:HA9"/>
    <mergeCell ref="HX9:IA9"/>
    <mergeCell ref="IB9:IQ9"/>
    <mergeCell ref="GH10:GK10"/>
    <mergeCell ref="GL10:GO10"/>
    <mergeCell ref="GP10:GS10"/>
    <mergeCell ref="GT10:GX10"/>
    <mergeCell ref="GY10:HA10"/>
    <mergeCell ref="HX10:IA10"/>
    <mergeCell ref="IB10:IE10"/>
    <mergeCell ref="IF10:II10"/>
    <mergeCell ref="IJ10:IN10"/>
    <mergeCell ref="IO10:IQ10"/>
    <mergeCell ref="GS6:GU8"/>
    <mergeCell ref="GV6:GX8"/>
    <mergeCell ref="GY6:HA8"/>
    <mergeCell ref="HX6:IE6"/>
    <mergeCell ref="IF6:IH8"/>
    <mergeCell ref="II6:IK8"/>
    <mergeCell ref="IL6:IN8"/>
    <mergeCell ref="IO6:IQ8"/>
    <mergeCell ref="GH7:GO7"/>
    <mergeCell ref="HX7:IE7"/>
    <mergeCell ref="GH8:GO8"/>
    <mergeCell ref="HX8:IE8"/>
    <mergeCell ref="HC7:HJ7"/>
    <mergeCell ref="HT10:HV10"/>
    <mergeCell ref="GL12:GO12"/>
    <mergeCell ref="GP12:GS12"/>
    <mergeCell ref="IB12:IE12"/>
    <mergeCell ref="IF12:II12"/>
    <mergeCell ref="GL13:GO13"/>
    <mergeCell ref="GP13:GS13"/>
    <mergeCell ref="IB13:IE13"/>
    <mergeCell ref="IF13:II13"/>
    <mergeCell ref="GL14:GO14"/>
    <mergeCell ref="GP14:GS14"/>
    <mergeCell ref="IB14:IE14"/>
    <mergeCell ref="IF14:II14"/>
    <mergeCell ref="GL15:GO15"/>
    <mergeCell ref="GP15:GS15"/>
    <mergeCell ref="IB15:IE15"/>
    <mergeCell ref="IF15:II15"/>
    <mergeCell ref="GH11:GK15"/>
    <mergeCell ref="GL11:GO11"/>
    <mergeCell ref="GP11:GS11"/>
    <mergeCell ref="GT11:GW15"/>
    <mergeCell ref="GX11:GX15"/>
    <mergeCell ref="GY11:HA15"/>
    <mergeCell ref="HX11:IA15"/>
    <mergeCell ref="IB11:IE11"/>
    <mergeCell ref="IF11:II11"/>
    <mergeCell ref="HK14:HN14"/>
    <mergeCell ref="HG12:HJ12"/>
    <mergeCell ref="JV5:JX5"/>
    <mergeCell ref="JY5:KA5"/>
    <mergeCell ref="KB5:KD5"/>
    <mergeCell ref="KE5:KG5"/>
    <mergeCell ref="LD5:LK5"/>
    <mergeCell ref="LL5:LN5"/>
    <mergeCell ref="LO5:LQ5"/>
    <mergeCell ref="LR5:LT5"/>
    <mergeCell ref="LU5:LW5"/>
    <mergeCell ref="JN6:JU6"/>
    <mergeCell ref="JV6:JX8"/>
    <mergeCell ref="JY6:KA8"/>
    <mergeCell ref="KB6:KD8"/>
    <mergeCell ref="KE6:KG8"/>
    <mergeCell ref="LD6:LK6"/>
    <mergeCell ref="LL6:LN8"/>
    <mergeCell ref="LO6:LQ8"/>
    <mergeCell ref="LR6:LT8"/>
    <mergeCell ref="LU6:LW8"/>
    <mergeCell ref="JN7:JU7"/>
    <mergeCell ref="LD7:LK7"/>
    <mergeCell ref="JN8:JU8"/>
    <mergeCell ref="LD8:LK8"/>
    <mergeCell ref="KT6:KV8"/>
    <mergeCell ref="KW6:KY8"/>
    <mergeCell ref="JR15:JU15"/>
    <mergeCell ref="HX36:IQ36"/>
    <mergeCell ref="GH37:HA37"/>
    <mergeCell ref="HX37:IQ37"/>
    <mergeCell ref="GH39:HA39"/>
    <mergeCell ref="HX39:IQ39"/>
    <mergeCell ref="GH31:HA31"/>
    <mergeCell ref="HX31:IQ31"/>
    <mergeCell ref="GH32:HA32"/>
    <mergeCell ref="HX32:IQ32"/>
    <mergeCell ref="GH33:HA33"/>
    <mergeCell ref="HX33:IQ33"/>
    <mergeCell ref="GH34:HA34"/>
    <mergeCell ref="HX34:IQ34"/>
    <mergeCell ref="GH35:HA35"/>
    <mergeCell ref="HX35:IQ35"/>
    <mergeCell ref="GH28:HA28"/>
    <mergeCell ref="HX28:IQ28"/>
    <mergeCell ref="GH29:HA29"/>
    <mergeCell ref="HX29:IQ29"/>
    <mergeCell ref="GH30:HA30"/>
    <mergeCell ref="HX30:IQ30"/>
    <mergeCell ref="HM25:HN25"/>
    <mergeCell ref="HM26:HN26"/>
    <mergeCell ref="HT18:HV18"/>
    <mergeCell ref="HQ18:HS18"/>
    <mergeCell ref="HQ26:HS26"/>
    <mergeCell ref="HO18:HP18"/>
    <mergeCell ref="JE18:JF18"/>
    <mergeCell ref="JE19:JF19"/>
    <mergeCell ref="JC25:JD25"/>
    <mergeCell ref="JC26:JD26"/>
    <mergeCell ref="LH11:LK11"/>
    <mergeCell ref="LL11:LO11"/>
    <mergeCell ref="LD9:LG9"/>
    <mergeCell ref="LH9:LW9"/>
    <mergeCell ref="JN10:JQ10"/>
    <mergeCell ref="JR10:JU10"/>
    <mergeCell ref="JV10:JY10"/>
    <mergeCell ref="JZ10:KD10"/>
    <mergeCell ref="KE10:KG10"/>
    <mergeCell ref="LD10:LG10"/>
    <mergeCell ref="LH10:LK10"/>
    <mergeCell ref="LL10:LO10"/>
    <mergeCell ref="LP10:LT10"/>
    <mergeCell ref="LU10:LW10"/>
    <mergeCell ref="JR14:JU14"/>
    <mergeCell ref="JV14:JY14"/>
    <mergeCell ref="LH14:LK14"/>
    <mergeCell ref="LL14:LO14"/>
    <mergeCell ref="JX18:JY18"/>
    <mergeCell ref="JZ18:KA18"/>
    <mergeCell ref="KE18:KG18"/>
    <mergeCell ref="LP18:LQ18"/>
    <mergeCell ref="LR18:LT18"/>
    <mergeCell ref="LU18:LW18"/>
    <mergeCell ref="JN18:JS18"/>
    <mergeCell ref="JN19:JS19"/>
    <mergeCell ref="JN20:JS20"/>
    <mergeCell ref="MT1:NM1"/>
    <mergeCell ref="MT2:NM2"/>
    <mergeCell ref="NG3:NH3"/>
    <mergeCell ref="NI3:NM3"/>
    <mergeCell ref="MT5:NA5"/>
    <mergeCell ref="NB5:ND5"/>
    <mergeCell ref="NE5:NG5"/>
    <mergeCell ref="NH5:NJ5"/>
    <mergeCell ref="NK5:NM5"/>
    <mergeCell ref="MT6:NA6"/>
    <mergeCell ref="NB6:ND8"/>
    <mergeCell ref="NE6:NG8"/>
    <mergeCell ref="NH6:NJ8"/>
    <mergeCell ref="NK6:NM8"/>
    <mergeCell ref="MT7:NA7"/>
    <mergeCell ref="MT8:NA8"/>
    <mergeCell ref="NJ11:NJ15"/>
    <mergeCell ref="NK11:NM15"/>
    <mergeCell ref="LP11:LS15"/>
    <mergeCell ref="LT11:LT15"/>
    <mergeCell ref="MM20:MO20"/>
    <mergeCell ref="MK11:MN15"/>
    <mergeCell ref="LU11:LW15"/>
    <mergeCell ref="NF20:NG20"/>
    <mergeCell ref="ND21:NE21"/>
    <mergeCell ref="NF21:NG21"/>
    <mergeCell ref="MT9:MW9"/>
    <mergeCell ref="MX9:NM9"/>
    <mergeCell ref="MT10:MW10"/>
    <mergeCell ref="MX10:NA10"/>
    <mergeCell ref="NB10:NE10"/>
    <mergeCell ref="NF10:NJ10"/>
    <mergeCell ref="NK10:NM10"/>
    <mergeCell ref="MX12:NA12"/>
    <mergeCell ref="NB12:NE12"/>
    <mergeCell ref="MX13:NA13"/>
    <mergeCell ref="NB13:NE13"/>
    <mergeCell ref="MX14:NA14"/>
    <mergeCell ref="NB14:NE14"/>
    <mergeCell ref="MX15:NA15"/>
    <mergeCell ref="NB15:NE15"/>
    <mergeCell ref="MT11:MW15"/>
    <mergeCell ref="MX11:NA11"/>
    <mergeCell ref="NB11:NE11"/>
    <mergeCell ref="NF11:NI15"/>
    <mergeCell ref="JN37:KG37"/>
    <mergeCell ref="LD37:LW37"/>
    <mergeCell ref="JN39:KG39"/>
    <mergeCell ref="LD39:LW39"/>
    <mergeCell ref="JN34:KG34"/>
    <mergeCell ref="LD34:LW34"/>
    <mergeCell ref="JN35:KG35"/>
    <mergeCell ref="LD35:LW35"/>
    <mergeCell ref="JX25:JY25"/>
    <mergeCell ref="JX26:JY26"/>
    <mergeCell ref="MT36:NM36"/>
    <mergeCell ref="JN31:KG31"/>
    <mergeCell ref="LD31:LW31"/>
    <mergeCell ref="JN32:KG32"/>
    <mergeCell ref="LD32:LW32"/>
    <mergeCell ref="JN33:KG33"/>
    <mergeCell ref="LD33:LW33"/>
    <mergeCell ref="JN28:KG28"/>
    <mergeCell ref="LD28:LW28"/>
    <mergeCell ref="JN29:KG29"/>
    <mergeCell ref="LD29:LW29"/>
    <mergeCell ref="JN30:KG30"/>
    <mergeCell ref="MM25:MO25"/>
    <mergeCell ref="MM26:MO26"/>
    <mergeCell ref="MM27:MO27"/>
    <mergeCell ref="MZ27:NC27"/>
    <mergeCell ref="MT33:NM33"/>
    <mergeCell ref="MT34:NM34"/>
    <mergeCell ref="MT35:NM35"/>
    <mergeCell ref="MT28:NM28"/>
    <mergeCell ref="MT29:NM29"/>
    <mergeCell ref="MT30:NM30"/>
    <mergeCell ref="ND27:NE27"/>
    <mergeCell ref="NF27:NG27"/>
    <mergeCell ref="FQ11:FT11"/>
    <mergeCell ref="ND22:NE22"/>
    <mergeCell ref="NF22:NG22"/>
    <mergeCell ref="NH27:NJ27"/>
    <mergeCell ref="NK27:NM27"/>
    <mergeCell ref="ND26:NE26"/>
    <mergeCell ref="NF26:NG26"/>
    <mergeCell ref="NH26:NJ26"/>
    <mergeCell ref="NK26:NM26"/>
    <mergeCell ref="ND23:NE23"/>
    <mergeCell ref="NF23:NG23"/>
    <mergeCell ref="NH23:NJ23"/>
    <mergeCell ref="NK23:NM23"/>
    <mergeCell ref="HC19:HH19"/>
    <mergeCell ref="HC20:HH20"/>
    <mergeCell ref="NH24:NJ24"/>
    <mergeCell ref="NK24:NM24"/>
    <mergeCell ref="NH25:NJ25"/>
    <mergeCell ref="NK25:NM25"/>
    <mergeCell ref="ND24:NE24"/>
    <mergeCell ref="NF24:NG24"/>
    <mergeCell ref="ND25:NE25"/>
    <mergeCell ref="NF25:NG25"/>
    <mergeCell ref="ND18:NE18"/>
    <mergeCell ref="FM11:FP15"/>
    <mergeCell ref="JA6:JC8"/>
    <mergeCell ref="JG6:JI8"/>
    <mergeCell ref="JJ6:JL8"/>
    <mergeCell ref="KI6:KP6"/>
    <mergeCell ref="KQ6:KS8"/>
    <mergeCell ref="HM18:HN18"/>
    <mergeCell ref="HM19:HN19"/>
    <mergeCell ref="KS19:KT19"/>
    <mergeCell ref="KW19:KY19"/>
    <mergeCell ref="KU18:KV18"/>
    <mergeCell ref="KU19:KV19"/>
    <mergeCell ref="JC24:JD24"/>
    <mergeCell ref="FM5:FT5"/>
    <mergeCell ref="FU5:FW5"/>
    <mergeCell ref="MT31:NM31"/>
    <mergeCell ref="MT32:NM32"/>
    <mergeCell ref="NF18:NG18"/>
    <mergeCell ref="NH18:NJ18"/>
    <mergeCell ref="NK18:NM18"/>
    <mergeCell ref="MZ18:NC18"/>
    <mergeCell ref="NH22:NJ22"/>
    <mergeCell ref="NK22:NM22"/>
    <mergeCell ref="ND19:NE19"/>
    <mergeCell ref="NF19:NG19"/>
    <mergeCell ref="NH19:NJ19"/>
    <mergeCell ref="NK19:NM19"/>
    <mergeCell ref="NH20:NJ20"/>
    <mergeCell ref="NK20:NM20"/>
    <mergeCell ref="NH21:NJ21"/>
    <mergeCell ref="NK21:NM21"/>
    <mergeCell ref="ND20:NE20"/>
    <mergeCell ref="KO18:KR18"/>
    <mergeCell ref="LY18:MD18"/>
    <mergeCell ref="MI18:MJ18"/>
    <mergeCell ref="MK18:ML18"/>
    <mergeCell ref="KS18:KT18"/>
    <mergeCell ref="KW18:KY18"/>
    <mergeCell ref="JJ18:JL18"/>
    <mergeCell ref="KZ10:LB10"/>
    <mergeCell ref="HC21:HH21"/>
    <mergeCell ref="HC18:HH18"/>
    <mergeCell ref="HC23:HH23"/>
    <mergeCell ref="HC24:HH24"/>
    <mergeCell ref="HC25:HH25"/>
    <mergeCell ref="MT37:NM37"/>
    <mergeCell ref="MT39:NM39"/>
    <mergeCell ref="DW1:EP1"/>
    <mergeCell ref="FM1:GF1"/>
    <mergeCell ref="HC1:HV1"/>
    <mergeCell ref="DW2:EP2"/>
    <mergeCell ref="FM2:GF2"/>
    <mergeCell ref="HC2:HV2"/>
    <mergeCell ref="EJ3:EK3"/>
    <mergeCell ref="EL3:EP3"/>
    <mergeCell ref="FZ3:GA3"/>
    <mergeCell ref="GB3:GF3"/>
    <mergeCell ref="HP3:HQ3"/>
    <mergeCell ref="HS3:HV3"/>
    <mergeCell ref="DW5:ED5"/>
    <mergeCell ref="EE5:EG5"/>
    <mergeCell ref="EH5:EJ5"/>
    <mergeCell ref="EK5:EM5"/>
    <mergeCell ref="EN27:EP27"/>
    <mergeCell ref="HK5:HM5"/>
    <mergeCell ref="JD5:JF5"/>
    <mergeCell ref="KI5:KP5"/>
    <mergeCell ref="KQ5:KS5"/>
    <mergeCell ref="KT5:KV5"/>
    <mergeCell ref="KW5:KY5"/>
    <mergeCell ref="KZ5:LB5"/>
    <mergeCell ref="MG5:MI5"/>
    <mergeCell ref="MJ5:ML5"/>
    <mergeCell ref="KI9:KL9"/>
    <mergeCell ref="KM9:LB9"/>
    <mergeCell ref="LY9:MB9"/>
    <mergeCell ref="MC9:MR9"/>
    <mergeCell ref="IS10:IV10"/>
    <mergeCell ref="HK15:HN15"/>
    <mergeCell ref="IW10:IZ10"/>
    <mergeCell ref="JA10:JD10"/>
    <mergeCell ref="JE10:JI10"/>
    <mergeCell ref="JJ10:JL10"/>
    <mergeCell ref="KI10:KL10"/>
    <mergeCell ref="KM10:KP10"/>
    <mergeCell ref="KQ10:KT10"/>
    <mergeCell ref="KU10:KY10"/>
    <mergeCell ref="JV15:JY15"/>
    <mergeCell ref="LH15:LK15"/>
    <mergeCell ref="LL15:LO15"/>
    <mergeCell ref="JR11:JU11"/>
    <mergeCell ref="JV11:JY11"/>
    <mergeCell ref="JZ11:KC15"/>
    <mergeCell ref="KD11:KD15"/>
    <mergeCell ref="KE11:KG15"/>
    <mergeCell ref="LD11:LG15"/>
    <mergeCell ref="LY1:MR1"/>
    <mergeCell ref="IS2:JL2"/>
    <mergeCell ref="KI2:LB2"/>
    <mergeCell ref="LY2:MR2"/>
    <mergeCell ref="JF3:JG3"/>
    <mergeCell ref="JH3:JL3"/>
    <mergeCell ref="KV3:KW3"/>
    <mergeCell ref="KX3:LB3"/>
    <mergeCell ref="ML3:MM3"/>
    <mergeCell ref="MO3:MR3"/>
    <mergeCell ref="MP6:MR8"/>
    <mergeCell ref="IS7:IZ7"/>
    <mergeCell ref="KI7:KP7"/>
    <mergeCell ref="LY7:MF7"/>
    <mergeCell ref="IS8:IZ8"/>
    <mergeCell ref="KI8:KP8"/>
    <mergeCell ref="JJ5:JL5"/>
    <mergeCell ref="MM5:MO5"/>
    <mergeCell ref="MP5:MR5"/>
    <mergeCell ref="IS6:IZ6"/>
    <mergeCell ref="KZ6:LB8"/>
    <mergeCell ref="LY6:MF6"/>
    <mergeCell ref="MG6:MI8"/>
    <mergeCell ref="MJ6:ML8"/>
    <mergeCell ref="MM6:MO8"/>
    <mergeCell ref="JN1:KG1"/>
    <mergeCell ref="LD1:LW1"/>
    <mergeCell ref="JN2:KG2"/>
    <mergeCell ref="LD2:LW2"/>
    <mergeCell ref="KA3:KB3"/>
    <mergeCell ref="KC3:KG3"/>
    <mergeCell ref="JN5:JU5"/>
    <mergeCell ref="LY10:MB10"/>
    <mergeCell ref="MC10:MF10"/>
    <mergeCell ref="MG10:MJ10"/>
    <mergeCell ref="MK10:MO10"/>
    <mergeCell ref="MP10:MR10"/>
    <mergeCell ref="MO11:MO15"/>
    <mergeCell ref="MP11:MR15"/>
    <mergeCell ref="IW12:IZ12"/>
    <mergeCell ref="JA12:JD12"/>
    <mergeCell ref="KM12:KP12"/>
    <mergeCell ref="KQ12:KT12"/>
    <mergeCell ref="MC12:MF12"/>
    <mergeCell ref="MG12:MJ12"/>
    <mergeCell ref="IW13:IZ13"/>
    <mergeCell ref="JA13:JD13"/>
    <mergeCell ref="KM13:KP13"/>
    <mergeCell ref="KQ13:KT13"/>
    <mergeCell ref="MC13:MF13"/>
    <mergeCell ref="MG13:MJ13"/>
    <mergeCell ref="IW14:IZ14"/>
    <mergeCell ref="JA14:JD14"/>
    <mergeCell ref="IW15:IZ15"/>
    <mergeCell ref="JA15:JD15"/>
    <mergeCell ref="KM15:KP15"/>
    <mergeCell ref="JR12:JU12"/>
    <mergeCell ref="JV12:JY12"/>
    <mergeCell ref="LH12:LK12"/>
    <mergeCell ref="LL12:LO12"/>
    <mergeCell ref="JR13:JU13"/>
    <mergeCell ref="JV13:JY13"/>
    <mergeCell ref="LH13:LK13"/>
    <mergeCell ref="LL13:LO13"/>
    <mergeCell ref="LY36:MR36"/>
    <mergeCell ref="IS31:JL31"/>
    <mergeCell ref="KI31:LB31"/>
    <mergeCell ref="LY31:MR31"/>
    <mergeCell ref="IS32:JL32"/>
    <mergeCell ref="KI32:LB32"/>
    <mergeCell ref="LY32:MR32"/>
    <mergeCell ref="IS33:JL33"/>
    <mergeCell ref="KI33:LB33"/>
    <mergeCell ref="LY33:MR33"/>
    <mergeCell ref="IS28:JL28"/>
    <mergeCell ref="KI28:LB28"/>
    <mergeCell ref="LY28:MR28"/>
    <mergeCell ref="IS29:JL29"/>
    <mergeCell ref="KI29:LB29"/>
    <mergeCell ref="LY29:MR29"/>
    <mergeCell ref="IS30:JL30"/>
    <mergeCell ref="KI30:LB30"/>
    <mergeCell ref="LY30:MR30"/>
    <mergeCell ref="LY34:MR34"/>
    <mergeCell ref="IS36:JL36"/>
    <mergeCell ref="IS34:JL34"/>
    <mergeCell ref="KI34:LB34"/>
    <mergeCell ref="KI36:LB36"/>
    <mergeCell ref="LD30:LW30"/>
    <mergeCell ref="JN36:KG36"/>
    <mergeCell ref="LD36:LW36"/>
    <mergeCell ref="CG5:CN5"/>
    <mergeCell ref="LY5:MF5"/>
    <mergeCell ref="CX19:CZ19"/>
    <mergeCell ref="CX20:CZ20"/>
    <mergeCell ref="CX21:CZ21"/>
    <mergeCell ref="CX22:CZ22"/>
    <mergeCell ref="CX23:CZ23"/>
    <mergeCell ref="EG18:EH18"/>
    <mergeCell ref="EN22:EP22"/>
    <mergeCell ref="CU21:CW21"/>
    <mergeCell ref="CU22:CW22"/>
    <mergeCell ref="CU23:CW23"/>
    <mergeCell ref="EG26:EH26"/>
    <mergeCell ref="KO20:KR20"/>
    <mergeCell ref="GD24:GF24"/>
    <mergeCell ref="GD25:GF25"/>
    <mergeCell ref="FM23:FR23"/>
    <mergeCell ref="FM24:FR24"/>
    <mergeCell ref="FM25:FR25"/>
    <mergeCell ref="FW19:FX19"/>
    <mergeCell ref="FW20:FX20"/>
    <mergeCell ref="FW21:FX21"/>
    <mergeCell ref="FW22:FX22"/>
    <mergeCell ref="FW23:FX23"/>
    <mergeCell ref="FW24:FX24"/>
    <mergeCell ref="FW25:FX25"/>
    <mergeCell ref="FW26:FX26"/>
    <mergeCell ref="JC20:JD20"/>
    <mergeCell ref="JJ20:JL20"/>
    <mergeCell ref="KZ20:LB20"/>
    <mergeCell ref="JC21:JD21"/>
    <mergeCell ref="JC22:JD22"/>
    <mergeCell ref="MP20:MR20"/>
    <mergeCell ref="MP21:MR21"/>
    <mergeCell ref="MP22:MR22"/>
    <mergeCell ref="MP23:MR23"/>
    <mergeCell ref="MP24:MR24"/>
    <mergeCell ref="MP25:MR25"/>
    <mergeCell ref="MP26:MR26"/>
    <mergeCell ref="EN24:EP24"/>
    <mergeCell ref="EN25:EP25"/>
    <mergeCell ref="HM27:HN27"/>
    <mergeCell ref="HO27:HP27"/>
    <mergeCell ref="HQ27:HS27"/>
    <mergeCell ref="GA19:GC19"/>
    <mergeCell ref="EI19:EJ19"/>
    <mergeCell ref="EI20:EJ20"/>
    <mergeCell ref="EI21:EJ21"/>
    <mergeCell ref="EX26:FA26"/>
    <mergeCell ref="FD26:FE26"/>
    <mergeCell ref="FB26:FC26"/>
    <mergeCell ref="FB27:FC27"/>
    <mergeCell ref="HC22:HH22"/>
    <mergeCell ref="KO19:KR19"/>
    <mergeCell ref="JC23:JD23"/>
    <mergeCell ref="JE20:JF20"/>
    <mergeCell ref="JE21:JF21"/>
    <mergeCell ref="JE22:JF22"/>
    <mergeCell ref="JE23:JF23"/>
    <mergeCell ref="HC26:HH26"/>
    <mergeCell ref="JN25:JS25"/>
    <mergeCell ref="JX21:JY21"/>
    <mergeCell ref="KE24:KG24"/>
    <mergeCell ref="KE25:KG25"/>
    <mergeCell ref="MK19:ML19"/>
    <mergeCell ref="MK20:ML20"/>
    <mergeCell ref="MK21:ML21"/>
    <mergeCell ref="MK22:ML22"/>
    <mergeCell ref="MK23:ML23"/>
    <mergeCell ref="MK24:ML24"/>
    <mergeCell ref="MK25:ML25"/>
    <mergeCell ref="MK26:ML26"/>
    <mergeCell ref="MK27:ML27"/>
    <mergeCell ref="CS19:CT19"/>
    <mergeCell ref="CS20:CT20"/>
    <mergeCell ref="CU19:CW19"/>
    <mergeCell ref="CU20:CW20"/>
    <mergeCell ref="CX24:CZ24"/>
    <mergeCell ref="CX25:CZ25"/>
    <mergeCell ref="CX26:CZ26"/>
    <mergeCell ref="CX27:CZ27"/>
    <mergeCell ref="EN23:EP23"/>
    <mergeCell ref="KU25:KV25"/>
    <mergeCell ref="KU26:KV26"/>
    <mergeCell ref="LY19:MD19"/>
    <mergeCell ref="MI19:MJ19"/>
    <mergeCell ref="MI20:MJ20"/>
    <mergeCell ref="MI21:MJ21"/>
    <mergeCell ref="MI22:MJ22"/>
    <mergeCell ref="MI23:MJ23"/>
    <mergeCell ref="JX27:JY27"/>
    <mergeCell ref="HM20:HN20"/>
    <mergeCell ref="JC27:JD27"/>
    <mergeCell ref="JE24:JF24"/>
    <mergeCell ref="JE25:JF25"/>
    <mergeCell ref="JE26:JF26"/>
    <mergeCell ref="K22:L22"/>
    <mergeCell ref="K23:L23"/>
    <mergeCell ref="K24:L24"/>
    <mergeCell ref="K25:L25"/>
    <mergeCell ref="K26:L26"/>
    <mergeCell ref="AM22:AO22"/>
    <mergeCell ref="AM23:AO23"/>
    <mergeCell ref="AM24:AO24"/>
    <mergeCell ref="AM25:AO25"/>
    <mergeCell ref="DN26:DO26"/>
    <mergeCell ref="DN25:DO25"/>
    <mergeCell ref="DS24:DU24"/>
    <mergeCell ref="MP27:MR27"/>
    <mergeCell ref="MI24:MJ24"/>
    <mergeCell ref="MI25:MJ25"/>
    <mergeCell ref="MI26:MJ26"/>
    <mergeCell ref="MI27:MJ27"/>
    <mergeCell ref="CQ27:CR27"/>
    <mergeCell ref="CQ22:CR22"/>
    <mergeCell ref="CQ23:CR23"/>
    <mergeCell ref="CQ24:CR24"/>
    <mergeCell ref="MM24:MO24"/>
    <mergeCell ref="JE27:JF27"/>
    <mergeCell ref="GD26:GF26"/>
    <mergeCell ref="GD27:GF27"/>
    <mergeCell ref="HI22:HL22"/>
    <mergeCell ref="HI23:HL23"/>
    <mergeCell ref="HI24:HL24"/>
    <mergeCell ref="HI25:HL25"/>
    <mergeCell ref="HI26:HL26"/>
    <mergeCell ref="HI27:HL27"/>
    <mergeCell ref="KI22:KN22"/>
    <mergeCell ref="AF22:AG22"/>
    <mergeCell ref="AF23:AG23"/>
    <mergeCell ref="AF24:AG24"/>
    <mergeCell ref="AF25:AG25"/>
    <mergeCell ref="R18:T18"/>
    <mergeCell ref="M18:N18"/>
    <mergeCell ref="V19:AA19"/>
    <mergeCell ref="V20:AA20"/>
    <mergeCell ref="V21:AA21"/>
    <mergeCell ref="V22:AA22"/>
    <mergeCell ref="V23:AA23"/>
    <mergeCell ref="V24:AA24"/>
    <mergeCell ref="V25:AA25"/>
    <mergeCell ref="V26:AA26"/>
    <mergeCell ref="V27:AA27"/>
    <mergeCell ref="M21:N21"/>
    <mergeCell ref="FS20:FV20"/>
    <mergeCell ref="FS21:FV21"/>
    <mergeCell ref="FS22:FV22"/>
    <mergeCell ref="FS23:FV23"/>
    <mergeCell ref="FS24:FV24"/>
    <mergeCell ref="FS25:FV25"/>
    <mergeCell ref="CQ26:CR26"/>
    <mergeCell ref="EI22:EJ22"/>
    <mergeCell ref="O20:Q20"/>
    <mergeCell ref="O21:Q21"/>
    <mergeCell ref="O22:Q22"/>
    <mergeCell ref="O23:Q23"/>
    <mergeCell ref="O24:Q24"/>
    <mergeCell ref="O25:Q25"/>
    <mergeCell ref="O26:Q26"/>
    <mergeCell ref="CQ18:CR18"/>
    <mergeCell ref="A28:T28"/>
    <mergeCell ref="A29:T29"/>
    <mergeCell ref="A35:T35"/>
    <mergeCell ref="A30:T30"/>
    <mergeCell ref="A31:T31"/>
    <mergeCell ref="A32:T32"/>
    <mergeCell ref="AM26:AO26"/>
    <mergeCell ref="AJ18:AL18"/>
    <mergeCell ref="AJ19:AL19"/>
    <mergeCell ref="AJ20:AL20"/>
    <mergeCell ref="AJ21:AL21"/>
    <mergeCell ref="AJ22:AL22"/>
    <mergeCell ref="AJ23:AL23"/>
    <mergeCell ref="AJ24:AL24"/>
    <mergeCell ref="AJ25:AL25"/>
    <mergeCell ref="AJ26:AL26"/>
    <mergeCell ref="R19:T19"/>
    <mergeCell ref="R20:T20"/>
    <mergeCell ref="R21:T21"/>
    <mergeCell ref="R22:T22"/>
    <mergeCell ref="R23:T23"/>
    <mergeCell ref="R24:T24"/>
    <mergeCell ref="R25:T25"/>
    <mergeCell ref="R26:T26"/>
    <mergeCell ref="R27:T27"/>
    <mergeCell ref="O18:Q18"/>
    <mergeCell ref="O19:Q19"/>
    <mergeCell ref="K27:L27"/>
    <mergeCell ref="AF18:AG18"/>
    <mergeCell ref="AF19:AG19"/>
    <mergeCell ref="AF20:AG20"/>
    <mergeCell ref="AF21:AG21"/>
    <mergeCell ref="BA18:BB18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BV18:BW18"/>
    <mergeCell ref="BV19:BW19"/>
    <mergeCell ref="CC18:CE18"/>
    <mergeCell ref="CC19:CE19"/>
    <mergeCell ref="BZ18:CB18"/>
    <mergeCell ref="BZ19:CB19"/>
    <mergeCell ref="BZ20:CB20"/>
    <mergeCell ref="BL1:CE1"/>
    <mergeCell ref="BL2:CE2"/>
    <mergeCell ref="BL5:BS5"/>
    <mergeCell ref="BC18:BD18"/>
    <mergeCell ref="BC19:BD19"/>
    <mergeCell ref="BH22:BJ22"/>
    <mergeCell ref="BH23:BJ23"/>
    <mergeCell ref="BH24:BJ24"/>
    <mergeCell ref="BH25:BJ25"/>
    <mergeCell ref="BL6:BS6"/>
    <mergeCell ref="BL7:BS7"/>
    <mergeCell ref="BL8:BS8"/>
    <mergeCell ref="BT5:BV5"/>
    <mergeCell ref="BW5:BY5"/>
    <mergeCell ref="BZ5:CB5"/>
    <mergeCell ref="CC5:CE5"/>
    <mergeCell ref="BE18:BG18"/>
    <mergeCell ref="BE19:BG19"/>
    <mergeCell ref="BE20:BG20"/>
    <mergeCell ref="BE21:BG21"/>
    <mergeCell ref="BE22:BG22"/>
    <mergeCell ref="BE23:BG23"/>
    <mergeCell ref="BE24:BG24"/>
    <mergeCell ref="BE25:BG25"/>
    <mergeCell ref="BE26:BG26"/>
    <mergeCell ref="DB8:DI8"/>
    <mergeCell ref="DF12:DI12"/>
    <mergeCell ref="DJ12:DM12"/>
    <mergeCell ref="BZ21:CB21"/>
    <mergeCell ref="DB20:DG20"/>
    <mergeCell ref="DB21:DG21"/>
    <mergeCell ref="DB22:DG22"/>
    <mergeCell ref="DB23:DG23"/>
    <mergeCell ref="DL25:DM25"/>
    <mergeCell ref="DL26:DM26"/>
    <mergeCell ref="BT6:BV8"/>
    <mergeCell ref="BW6:BY8"/>
    <mergeCell ref="BZ6:CB8"/>
    <mergeCell ref="CC6:CE8"/>
    <mergeCell ref="CO6:CQ8"/>
    <mergeCell ref="CR6:CT8"/>
    <mergeCell ref="CU6:CW8"/>
    <mergeCell ref="CX6:CZ8"/>
    <mergeCell ref="DB24:DG24"/>
    <mergeCell ref="DB25:DG25"/>
    <mergeCell ref="DB26:DG26"/>
    <mergeCell ref="CG9:CJ9"/>
    <mergeCell ref="CG10:CJ10"/>
    <mergeCell ref="DB1:DU1"/>
    <mergeCell ref="DB2:DU2"/>
    <mergeCell ref="DO3:DP3"/>
    <mergeCell ref="DQ3:DU3"/>
    <mergeCell ref="DB5:DI5"/>
    <mergeCell ref="DJ5:DL5"/>
    <mergeCell ref="CG28:CZ28"/>
    <mergeCell ref="CQ19:CR19"/>
    <mergeCell ref="CQ20:CR20"/>
    <mergeCell ref="DF13:DI13"/>
    <mergeCell ref="EG19:EH19"/>
    <mergeCell ref="EG20:EH20"/>
    <mergeCell ref="EG21:EH21"/>
    <mergeCell ref="EG22:EH22"/>
    <mergeCell ref="EG23:EH23"/>
    <mergeCell ref="EG24:EH24"/>
    <mergeCell ref="EG25:EH25"/>
    <mergeCell ref="CS21:CT21"/>
    <mergeCell ref="CS22:CT22"/>
    <mergeCell ref="CS23:CT23"/>
    <mergeCell ref="CS24:CT24"/>
    <mergeCell ref="DW19:EB19"/>
    <mergeCell ref="DW20:EB20"/>
    <mergeCell ref="DW21:EB21"/>
    <mergeCell ref="EC19:EF19"/>
    <mergeCell ref="EC20:EF20"/>
    <mergeCell ref="EC21:EF21"/>
    <mergeCell ref="DN21:DO21"/>
    <mergeCell ref="DN22:DO22"/>
    <mergeCell ref="DS21:DU21"/>
    <mergeCell ref="DS22:DU22"/>
    <mergeCell ref="DS23:DU23"/>
    <mergeCell ref="DS25:DU25"/>
    <mergeCell ref="FD21:FE21"/>
    <mergeCell ref="FD22:FE22"/>
    <mergeCell ref="FD23:FE23"/>
    <mergeCell ref="FD24:FE24"/>
    <mergeCell ref="FD25:FE25"/>
    <mergeCell ref="FD20:FE20"/>
    <mergeCell ref="EX18:FA18"/>
    <mergeCell ref="EX19:FA19"/>
    <mergeCell ref="EX20:FA20"/>
    <mergeCell ref="EX21:FA21"/>
    <mergeCell ref="EX22:FA22"/>
    <mergeCell ref="EX23:FA23"/>
    <mergeCell ref="EX24:FA24"/>
    <mergeCell ref="EX25:FA25"/>
    <mergeCell ref="EK21:EM21"/>
    <mergeCell ref="EK22:EM22"/>
    <mergeCell ref="FB18:FC18"/>
    <mergeCell ref="FB19:FC19"/>
    <mergeCell ref="FB20:FC20"/>
    <mergeCell ref="FB21:FC21"/>
    <mergeCell ref="FB22:FC22"/>
    <mergeCell ref="FB23:FC23"/>
    <mergeCell ref="FB24:FC24"/>
    <mergeCell ref="FB25:FC25"/>
    <mergeCell ref="EI23:EJ23"/>
    <mergeCell ref="EI18:EJ18"/>
    <mergeCell ref="EK18:EM18"/>
    <mergeCell ref="EN18:EP18"/>
    <mergeCell ref="ER1:FK1"/>
    <mergeCell ref="ER2:FK2"/>
    <mergeCell ref="ER5:EY5"/>
    <mergeCell ref="EZ5:FB5"/>
    <mergeCell ref="FC5:FE5"/>
    <mergeCell ref="FF5:FH5"/>
    <mergeCell ref="EN20:EP20"/>
    <mergeCell ref="EN21:EP21"/>
    <mergeCell ref="DW36:EP36"/>
    <mergeCell ref="DW37:EP37"/>
    <mergeCell ref="DW28:EP28"/>
    <mergeCell ref="DW29:EP29"/>
    <mergeCell ref="DW30:EP30"/>
    <mergeCell ref="DW35:EP35"/>
    <mergeCell ref="FD10:FH10"/>
    <mergeCell ref="FI10:FK10"/>
    <mergeCell ref="ER6:EY6"/>
    <mergeCell ref="EK23:EM23"/>
    <mergeCell ref="EK24:EM24"/>
    <mergeCell ref="EK25:EM25"/>
    <mergeCell ref="EK26:EM26"/>
    <mergeCell ref="EK27:EM27"/>
    <mergeCell ref="FC6:FE8"/>
    <mergeCell ref="EI24:EJ24"/>
    <mergeCell ref="EI25:EJ25"/>
    <mergeCell ref="EI26:EJ26"/>
    <mergeCell ref="EI27:EJ27"/>
    <mergeCell ref="EC26:EF26"/>
    <mergeCell ref="EC27:EF27"/>
    <mergeCell ref="ER8:EY8"/>
    <mergeCell ref="EK19:EM19"/>
    <mergeCell ref="EK20:EM20"/>
    <mergeCell ref="FI18:FK18"/>
    <mergeCell ref="FI19:FK19"/>
    <mergeCell ref="FI20:FK20"/>
    <mergeCell ref="FI21:FK21"/>
    <mergeCell ref="FI22:FK22"/>
    <mergeCell ref="FI23:FK23"/>
    <mergeCell ref="FI24:FK24"/>
    <mergeCell ref="FI25:FK25"/>
    <mergeCell ref="FI26:FK26"/>
    <mergeCell ref="FF18:FH18"/>
    <mergeCell ref="FF19:FH19"/>
    <mergeCell ref="FF20:FH20"/>
    <mergeCell ref="FF21:FH21"/>
    <mergeCell ref="FF22:FH22"/>
    <mergeCell ref="FF23:FH23"/>
    <mergeCell ref="FF26:FH26"/>
    <mergeCell ref="EN19:EP19"/>
    <mergeCell ref="FD18:FE18"/>
    <mergeCell ref="FM36:GF36"/>
    <mergeCell ref="GV22:GX22"/>
    <mergeCell ref="GV23:GX23"/>
    <mergeCell ref="GV24:GX24"/>
    <mergeCell ref="GV25:GX25"/>
    <mergeCell ref="GV26:GX26"/>
    <mergeCell ref="GT18:GU18"/>
    <mergeCell ref="GY21:HA21"/>
    <mergeCell ref="GY22:HA22"/>
    <mergeCell ref="GY23:HA23"/>
    <mergeCell ref="GY24:HA24"/>
    <mergeCell ref="GY25:HA25"/>
    <mergeCell ref="GY26:HA26"/>
    <mergeCell ref="GA26:GC26"/>
    <mergeCell ref="GA27:GC27"/>
    <mergeCell ref="FY19:FZ19"/>
    <mergeCell ref="FY20:FZ20"/>
    <mergeCell ref="FY21:FZ21"/>
    <mergeCell ref="FY22:FZ22"/>
    <mergeCell ref="FY23:FZ23"/>
    <mergeCell ref="FY24:FZ24"/>
    <mergeCell ref="FM26:FR26"/>
    <mergeCell ref="FM27:FR27"/>
    <mergeCell ref="FS26:FV26"/>
    <mergeCell ref="FS27:FV27"/>
    <mergeCell ref="GD18:GF18"/>
    <mergeCell ref="FS18:FV18"/>
    <mergeCell ref="FS19:FV19"/>
    <mergeCell ref="GH36:HA36"/>
    <mergeCell ref="GA18:GC18"/>
    <mergeCell ref="GR22:GS22"/>
    <mergeCell ref="GR19:GS19"/>
    <mergeCell ref="FM37:GF37"/>
    <mergeCell ref="GD20:GF20"/>
    <mergeCell ref="GD21:GF21"/>
    <mergeCell ref="GD22:GF22"/>
    <mergeCell ref="GD23:GF23"/>
    <mergeCell ref="GV18:GX18"/>
    <mergeCell ref="GV19:GX19"/>
    <mergeCell ref="GV20:GX20"/>
    <mergeCell ref="GV21:GX21"/>
    <mergeCell ref="GY20:HA20"/>
    <mergeCell ref="FM29:GF29"/>
    <mergeCell ref="HC29:HV29"/>
    <mergeCell ref="FM30:GF30"/>
    <mergeCell ref="HC30:HV30"/>
    <mergeCell ref="HO20:HP20"/>
    <mergeCell ref="HO21:HP21"/>
    <mergeCell ref="HO22:HP22"/>
    <mergeCell ref="HO23:HP23"/>
    <mergeCell ref="HO24:HP24"/>
    <mergeCell ref="HO25:HP25"/>
    <mergeCell ref="HO26:HP26"/>
    <mergeCell ref="FW27:FX27"/>
    <mergeCell ref="FM28:GF28"/>
    <mergeCell ref="HC35:HV35"/>
    <mergeCell ref="FM33:GF33"/>
    <mergeCell ref="HC33:HV33"/>
    <mergeCell ref="FM34:GF34"/>
    <mergeCell ref="HC34:HV34"/>
    <mergeCell ref="FM20:FR20"/>
    <mergeCell ref="FM21:FR21"/>
    <mergeCell ref="FM22:FR22"/>
    <mergeCell ref="HT27:HV27"/>
    <mergeCell ref="FY26:FZ26"/>
    <mergeCell ref="FY27:FZ27"/>
    <mergeCell ref="FM35:GF35"/>
    <mergeCell ref="GD19:GF19"/>
    <mergeCell ref="HT19:HV19"/>
    <mergeCell ref="HT20:HV20"/>
    <mergeCell ref="HT21:HV21"/>
    <mergeCell ref="HT22:HV22"/>
    <mergeCell ref="HT23:HV23"/>
    <mergeCell ref="HT24:HV24"/>
    <mergeCell ref="HT25:HV25"/>
    <mergeCell ref="HT26:HV26"/>
    <mergeCell ref="HQ19:HS19"/>
    <mergeCell ref="HQ20:HS20"/>
    <mergeCell ref="HQ21:HS21"/>
    <mergeCell ref="HQ22:HS22"/>
    <mergeCell ref="HQ23:HS23"/>
    <mergeCell ref="HQ24:HS24"/>
    <mergeCell ref="HQ25:HS25"/>
    <mergeCell ref="HO19:HP19"/>
    <mergeCell ref="HI19:HL19"/>
    <mergeCell ref="HI20:HL20"/>
    <mergeCell ref="HI21:HL21"/>
    <mergeCell ref="GY27:HA27"/>
    <mergeCell ref="IO19:IQ19"/>
    <mergeCell ref="IO20:IQ20"/>
    <mergeCell ref="IO21:IQ21"/>
    <mergeCell ref="IO22:IQ22"/>
    <mergeCell ref="IO23:IQ23"/>
    <mergeCell ref="IO24:IQ24"/>
    <mergeCell ref="IO25:IQ25"/>
    <mergeCell ref="IO26:IQ26"/>
    <mergeCell ref="HC27:HH27"/>
    <mergeCell ref="GR18:GS18"/>
    <mergeCell ref="GY18:HA18"/>
    <mergeCell ref="IJ18:IK18"/>
    <mergeCell ref="IL18:IN18"/>
    <mergeCell ref="IO18:IQ18"/>
    <mergeCell ref="IJ11:IM15"/>
    <mergeCell ref="IN11:IN15"/>
    <mergeCell ref="IO11:IQ15"/>
    <mergeCell ref="IH18:II18"/>
    <mergeCell ref="IH19:II19"/>
    <mergeCell ref="IH20:II20"/>
    <mergeCell ref="IH24:II24"/>
    <mergeCell ref="IH25:II25"/>
    <mergeCell ref="IH26:II26"/>
    <mergeCell ref="IH27:II27"/>
    <mergeCell ref="HX19:IC19"/>
    <mergeCell ref="HX20:IC20"/>
    <mergeCell ref="HX21:IC21"/>
    <mergeCell ref="HX22:IC22"/>
    <mergeCell ref="HX23:IC23"/>
    <mergeCell ref="HX24:IC24"/>
    <mergeCell ref="HX25:IC25"/>
    <mergeCell ref="HX26:IC26"/>
    <mergeCell ref="IL19:IN19"/>
    <mergeCell ref="IL20:IN20"/>
    <mergeCell ref="IL21:IN21"/>
    <mergeCell ref="IL22:IN22"/>
    <mergeCell ref="IL23:IN23"/>
    <mergeCell ref="IL24:IN24"/>
    <mergeCell ref="IL25:IN25"/>
    <mergeCell ref="IL26:IN26"/>
    <mergeCell ref="IL27:IN27"/>
    <mergeCell ref="IJ19:IK19"/>
    <mergeCell ref="IJ20:IK20"/>
    <mergeCell ref="IJ21:IK21"/>
    <mergeCell ref="IJ22:IK22"/>
    <mergeCell ref="IJ23:IK23"/>
    <mergeCell ref="IJ24:IK24"/>
    <mergeCell ref="IJ25:IK25"/>
    <mergeCell ref="IJ26:IK26"/>
    <mergeCell ref="IJ27:IK27"/>
    <mergeCell ref="IH21:II21"/>
    <mergeCell ref="KO24:KR24"/>
    <mergeCell ref="KO25:KR25"/>
    <mergeCell ref="KO26:KR26"/>
    <mergeCell ref="KO27:KR27"/>
    <mergeCell ref="HC36:HV36"/>
    <mergeCell ref="HC37:HV37"/>
    <mergeCell ref="HC28:HV28"/>
    <mergeCell ref="HX18:IC18"/>
    <mergeCell ref="JN11:JQ15"/>
    <mergeCell ref="JN9:JQ9"/>
    <mergeCell ref="JR9:KG9"/>
    <mergeCell ref="JN21:JS21"/>
    <mergeCell ref="JN22:JS22"/>
    <mergeCell ref="JN23:JS23"/>
    <mergeCell ref="IS35:JL35"/>
    <mergeCell ref="JN24:JS24"/>
    <mergeCell ref="JZ24:KA24"/>
    <mergeCell ref="JZ25:KA25"/>
    <mergeCell ref="KB18:KD18"/>
    <mergeCell ref="KB19:KD19"/>
    <mergeCell ref="KB20:KD20"/>
    <mergeCell ref="KB21:KD21"/>
    <mergeCell ref="KB22:KD22"/>
    <mergeCell ref="KB23:KD23"/>
    <mergeCell ref="KB24:KD24"/>
    <mergeCell ref="KB25:KD25"/>
    <mergeCell ref="KE20:KG20"/>
    <mergeCell ref="KE21:KG21"/>
    <mergeCell ref="KE22:KG22"/>
    <mergeCell ref="KE23:KG23"/>
    <mergeCell ref="IO27:IQ27"/>
    <mergeCell ref="KU27:KV27"/>
    <mergeCell ref="KW20:KY20"/>
    <mergeCell ref="KW21:KY21"/>
    <mergeCell ref="KW22:KY22"/>
    <mergeCell ref="KW23:KY23"/>
    <mergeCell ref="KW24:KY24"/>
    <mergeCell ref="KW25:KY25"/>
    <mergeCell ref="KW26:KY26"/>
    <mergeCell ref="KW27:KY27"/>
    <mergeCell ref="KZ23:LB23"/>
    <mergeCell ref="KZ24:LB24"/>
    <mergeCell ref="KZ25:LB25"/>
    <mergeCell ref="JG20:JI20"/>
    <mergeCell ref="JG21:JI21"/>
    <mergeCell ref="JG22:JI22"/>
    <mergeCell ref="JG23:JI23"/>
    <mergeCell ref="JG24:JI24"/>
    <mergeCell ref="JG25:JI25"/>
    <mergeCell ref="JG26:JI26"/>
    <mergeCell ref="JG27:JI27"/>
    <mergeCell ref="JJ21:JL21"/>
    <mergeCell ref="JJ22:JL22"/>
    <mergeCell ref="JJ23:JL23"/>
    <mergeCell ref="JJ24:JL24"/>
    <mergeCell ref="JJ25:JL25"/>
    <mergeCell ref="JJ26:JL26"/>
    <mergeCell ref="JJ27:JL27"/>
    <mergeCell ref="KO21:KR21"/>
    <mergeCell ref="KO22:KR22"/>
    <mergeCell ref="KO23:KR23"/>
    <mergeCell ref="JT27:JW27"/>
    <mergeCell ref="KI21:KN21"/>
    <mergeCell ref="LN18:LO18"/>
    <mergeCell ref="LN19:LO19"/>
    <mergeCell ref="LN20:LO20"/>
    <mergeCell ref="LN21:LO21"/>
    <mergeCell ref="LN22:LO22"/>
    <mergeCell ref="LN23:LO23"/>
    <mergeCell ref="LN24:LO24"/>
    <mergeCell ref="LN25:LO25"/>
    <mergeCell ref="LN26:LO26"/>
    <mergeCell ref="LN27:LO27"/>
    <mergeCell ref="LU26:LW26"/>
    <mergeCell ref="LU27:LW27"/>
    <mergeCell ref="LR19:LT19"/>
    <mergeCell ref="LR20:LT20"/>
    <mergeCell ref="KE26:KG26"/>
    <mergeCell ref="KE27:KG27"/>
    <mergeCell ref="KI35:LB35"/>
    <mergeCell ref="KS20:KT20"/>
    <mergeCell ref="KS21:KT21"/>
    <mergeCell ref="KS22:KT22"/>
    <mergeCell ref="KS23:KT23"/>
    <mergeCell ref="KS24:KT24"/>
    <mergeCell ref="KS25:KT25"/>
    <mergeCell ref="KS26:KT26"/>
    <mergeCell ref="KS27:KT27"/>
    <mergeCell ref="KZ21:LB21"/>
    <mergeCell ref="KZ22:LB22"/>
    <mergeCell ref="KU20:KV20"/>
    <mergeCell ref="KU21:KV21"/>
    <mergeCell ref="KU22:KV22"/>
    <mergeCell ref="KU23:KV23"/>
    <mergeCell ref="KU24:KV24"/>
    <mergeCell ref="LU19:LW19"/>
    <mergeCell ref="LU20:LW20"/>
    <mergeCell ref="LU21:LW21"/>
    <mergeCell ref="LU22:LW22"/>
    <mergeCell ref="LU23:LW23"/>
    <mergeCell ref="LU24:LW24"/>
    <mergeCell ref="LU25:LW25"/>
    <mergeCell ref="LR24:LT24"/>
    <mergeCell ref="LR25:LT25"/>
    <mergeCell ref="LR26:LT26"/>
    <mergeCell ref="LR27:LT27"/>
    <mergeCell ref="KZ26:LB26"/>
    <mergeCell ref="KZ27:LB27"/>
    <mergeCell ref="LP19:LQ19"/>
    <mergeCell ref="LP20:LQ20"/>
    <mergeCell ref="LP21:LQ21"/>
    <mergeCell ref="LP22:LQ22"/>
    <mergeCell ref="LP23:LQ23"/>
    <mergeCell ref="LP24:LQ24"/>
    <mergeCell ref="LP25:LQ25"/>
    <mergeCell ref="LP26:LQ26"/>
    <mergeCell ref="LP27:LQ27"/>
    <mergeCell ref="LD27:LI27"/>
  </mergeCells>
  <phoneticPr fontId="1"/>
  <pageMargins left="0.9055118110236221" right="0.43307086614173229" top="0.51181102362204722" bottom="0.39370078740157483" header="0.31496062992125984" footer="0.31496062992125984"/>
  <pageSetup paperSize="9" scale="89" orientation="portrait" r:id="rId1"/>
  <rowBreaks count="1" manualBreakCount="1">
    <brk id="39" min="44" max="61" man="1"/>
  </rowBreaks>
  <colBreaks count="16" manualBreakCount="16">
    <brk id="20" max="38" man="1"/>
    <brk id="41" max="38" man="1"/>
    <brk id="62" max="38" man="1"/>
    <brk id="83" max="38" man="1"/>
    <brk id="104" max="38" man="1"/>
    <brk id="125" max="38" man="1"/>
    <brk id="146" max="38" man="1"/>
    <brk id="167" max="38" man="1"/>
    <brk id="188" max="38" man="1"/>
    <brk id="209" max="38" man="1"/>
    <brk id="230" max="38" man="1"/>
    <brk id="251" max="38" man="1"/>
    <brk id="272" max="38" man="1"/>
    <brk id="293" max="38" man="1"/>
    <brk id="314" max="38" man="1"/>
    <brk id="335" max="3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7"/>
  <sheetViews>
    <sheetView topLeftCell="M1" zoomScale="98" zoomScaleNormal="98" workbookViewId="0">
      <selection activeCell="M1" sqref="M1:CW66"/>
    </sheetView>
  </sheetViews>
  <sheetFormatPr defaultRowHeight="13.5"/>
  <cols>
    <col min="1" max="1" width="4" customWidth="1"/>
    <col min="2" max="4" width="10" customWidth="1"/>
    <col min="5" max="5" width="6.375" customWidth="1"/>
    <col min="6" max="6" width="6.25" customWidth="1"/>
    <col min="7" max="7" width="7.25" customWidth="1"/>
    <col min="8" max="8" width="7.5" customWidth="1"/>
    <col min="9" max="9" width="7.75" customWidth="1"/>
    <col min="10" max="10" width="7.625" customWidth="1"/>
    <col min="11" max="11" width="7.75" customWidth="1"/>
    <col min="12" max="12" width="8" customWidth="1"/>
    <col min="13" max="13" width="1.125" customWidth="1"/>
    <col min="14" max="14" width="3.75" customWidth="1"/>
    <col min="15" max="15" width="10" style="43" customWidth="1"/>
    <col min="16" max="16" width="10" customWidth="1"/>
    <col min="17" max="17" width="10" style="43" customWidth="1"/>
    <col min="18" max="18" width="6.25" customWidth="1"/>
    <col min="19" max="19" width="6.25" style="43" customWidth="1"/>
    <col min="20" max="20" width="7.25" customWidth="1"/>
    <col min="21" max="21" width="7.75" style="43" customWidth="1"/>
    <col min="22" max="22" width="7.75" customWidth="1"/>
    <col min="23" max="23" width="7.75" style="43" customWidth="1"/>
    <col min="24" max="24" width="7.75" customWidth="1"/>
    <col min="25" max="25" width="7.75" style="43" customWidth="1"/>
    <col min="26" max="26" width="2.875" customWidth="1"/>
    <col min="27" max="27" width="2.875" style="43" customWidth="1"/>
    <col min="28" max="28" width="2.875" customWidth="1"/>
    <col min="29" max="29" width="2.875" style="43" customWidth="1"/>
    <col min="30" max="30" width="2.875" customWidth="1"/>
    <col min="31" max="31" width="2.875" style="43" customWidth="1"/>
    <col min="32" max="32" width="2.875" customWidth="1"/>
    <col min="33" max="33" width="2.875" style="43" customWidth="1"/>
    <col min="34" max="35" width="2.875" customWidth="1"/>
    <col min="36" max="36" width="2.875" style="43" customWidth="1"/>
    <col min="37" max="37" width="2.875" customWidth="1"/>
    <col min="38" max="38" width="2.625" style="43" customWidth="1"/>
    <col min="39" max="39" width="2.625" customWidth="1"/>
    <col min="40" max="50" width="3.125" customWidth="1"/>
    <col min="51" max="54" width="2.625" customWidth="1"/>
    <col min="55" max="55" width="5.75" customWidth="1"/>
    <col min="56" max="56" width="2.125" customWidth="1"/>
    <col min="57" max="57" width="1.625" customWidth="1"/>
    <col min="58" max="58" width="4.625" customWidth="1"/>
    <col min="59" max="61" width="9.75" customWidth="1"/>
    <col min="62" max="62" width="6.875" customWidth="1"/>
    <col min="63" max="63" width="6.75" customWidth="1"/>
    <col min="64" max="64" width="6.875" customWidth="1"/>
    <col min="65" max="65" width="7.625" customWidth="1"/>
    <col min="66" max="66" width="7.75" customWidth="1"/>
    <col min="67" max="67" width="8" style="43" customWidth="1"/>
    <col min="68" max="68" width="8" customWidth="1"/>
    <col min="69" max="69" width="7.25" customWidth="1"/>
    <col min="70" max="70" width="2" customWidth="1"/>
    <col min="71" max="71" width="3.75" customWidth="1"/>
    <col min="72" max="74" width="6.625" customWidth="1"/>
    <col min="75" max="76" width="6.125" customWidth="1"/>
    <col min="77" max="77" width="6.75" customWidth="1"/>
    <col min="78" max="78" width="6.125" customWidth="1"/>
    <col min="79" max="80" width="6.75" customWidth="1"/>
    <col min="81" max="83" width="6.125" customWidth="1"/>
    <col min="84" max="85" width="4.125" customWidth="1"/>
    <col min="86" max="86" width="1.625" customWidth="1"/>
    <col min="87" max="87" width="3.875" customWidth="1"/>
    <col min="88" max="90" width="6.625" customWidth="1"/>
    <col min="91" max="91" width="6.75" customWidth="1"/>
    <col min="92" max="92" width="6.25" customWidth="1"/>
    <col min="93" max="93" width="7.375" customWidth="1"/>
    <col min="94" max="94" width="6.5" customWidth="1"/>
    <col min="95" max="95" width="7.25" customWidth="1"/>
    <col min="96" max="96" width="6.5" customWidth="1"/>
    <col min="97" max="97" width="6.25" customWidth="1"/>
    <col min="98" max="98" width="6" customWidth="1"/>
    <col min="99" max="99" width="5.75" customWidth="1"/>
    <col min="100" max="101" width="4.375" customWidth="1"/>
  </cols>
  <sheetData>
    <row r="1" spans="1:101" s="2" customFormat="1" ht="21" customHeight="1">
      <c r="A1" s="1177" t="s">
        <v>537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205"/>
      <c r="N1" s="1177" t="s">
        <v>538</v>
      </c>
      <c r="O1" s="1177"/>
      <c r="P1" s="1177"/>
      <c r="Q1" s="1177"/>
      <c r="R1" s="1177"/>
      <c r="S1" s="1177"/>
      <c r="T1" s="1177"/>
      <c r="U1" s="1177"/>
      <c r="V1" s="1177"/>
      <c r="W1" s="1177"/>
      <c r="X1" s="1177"/>
      <c r="Y1" s="1177"/>
      <c r="Z1" s="205"/>
      <c r="AA1" s="374" t="s">
        <v>535</v>
      </c>
      <c r="AB1" s="388"/>
      <c r="AC1" s="371"/>
      <c r="AD1" s="381"/>
      <c r="AE1" s="371"/>
      <c r="AF1" s="381"/>
      <c r="AG1" s="371"/>
      <c r="AH1" s="381"/>
      <c r="AI1" s="371"/>
      <c r="AJ1" s="381"/>
      <c r="AK1" s="371"/>
      <c r="AL1" s="381"/>
      <c r="AM1" s="371"/>
      <c r="AN1" s="381"/>
      <c r="AO1" s="371"/>
      <c r="AP1" s="381"/>
      <c r="AQ1" s="371"/>
      <c r="AR1" s="381"/>
      <c r="AS1" s="371"/>
      <c r="AT1" s="381"/>
      <c r="AU1" s="371"/>
      <c r="AV1" s="371"/>
      <c r="AW1" s="381"/>
      <c r="AX1" s="371"/>
      <c r="AY1" s="381"/>
      <c r="AZ1" s="371"/>
      <c r="BA1" s="371"/>
      <c r="BE1" s="43"/>
      <c r="BF1" s="1177" t="s">
        <v>539</v>
      </c>
      <c r="BG1" s="1177"/>
      <c r="BH1" s="1177"/>
      <c r="BI1" s="1177"/>
      <c r="BJ1" s="1177"/>
      <c r="BK1" s="1177"/>
      <c r="BL1" s="1177"/>
      <c r="BM1" s="499"/>
      <c r="BN1" s="499"/>
      <c r="BO1" s="499"/>
      <c r="BP1" s="499"/>
      <c r="BQ1" s="499"/>
      <c r="BR1" s="499"/>
      <c r="BS1" s="1239" t="s">
        <v>536</v>
      </c>
      <c r="BT1" s="1240"/>
      <c r="BU1" s="1240"/>
      <c r="BV1" s="1240"/>
      <c r="BW1" s="1240"/>
      <c r="BX1" s="1240"/>
      <c r="BY1" s="1240"/>
      <c r="BZ1" s="1240"/>
      <c r="CA1" s="1240"/>
      <c r="CB1" s="1240"/>
      <c r="CC1" s="1240"/>
      <c r="CD1" s="1240"/>
      <c r="CE1" s="1240"/>
      <c r="CF1" s="1240"/>
      <c r="CG1" s="1240"/>
      <c r="CH1"/>
      <c r="CI1" s="1180" t="s">
        <v>536</v>
      </c>
      <c r="CJ1" s="1181"/>
      <c r="CK1" s="1181"/>
      <c r="CL1" s="1181"/>
      <c r="CM1" s="1181"/>
      <c r="CN1" s="1181"/>
      <c r="CO1" s="1181"/>
      <c r="CP1" s="1181"/>
      <c r="CQ1" s="1181"/>
      <c r="CR1" s="1181"/>
      <c r="CS1" s="1181"/>
      <c r="CT1" s="1181"/>
      <c r="CU1" s="1181"/>
      <c r="CV1" s="1181"/>
      <c r="CW1" s="1181"/>
    </row>
    <row r="2" spans="1:101" s="2" customFormat="1" ht="6.7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5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5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E2" s="43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390"/>
      <c r="BT2" s="390"/>
      <c r="BU2" s="390"/>
      <c r="BV2" s="390"/>
      <c r="BW2" s="390"/>
      <c r="BX2" s="390"/>
      <c r="BY2" s="390"/>
      <c r="BZ2" s="390"/>
      <c r="CA2" s="390"/>
      <c r="CB2" s="390"/>
      <c r="CC2" s="372"/>
      <c r="CD2" s="372"/>
      <c r="CE2" s="372"/>
      <c r="CF2" s="372"/>
      <c r="CG2" s="372"/>
      <c r="CH2"/>
      <c r="CI2" s="520"/>
      <c r="CJ2" s="521"/>
      <c r="CK2" s="521"/>
      <c r="CL2" s="521"/>
      <c r="CM2" s="521"/>
      <c r="CN2" s="521"/>
      <c r="CO2" s="521"/>
      <c r="CP2" s="521"/>
      <c r="CQ2" s="521"/>
      <c r="CR2" s="521"/>
      <c r="CS2" s="521"/>
      <c r="CT2" s="521"/>
      <c r="CU2" s="521"/>
      <c r="CV2" s="521"/>
      <c r="CW2" s="521"/>
    </row>
    <row r="3" spans="1:101" ht="15.75" customHeight="1">
      <c r="A3" s="1279" t="s">
        <v>424</v>
      </c>
      <c r="B3" s="1279"/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205"/>
      <c r="N3" s="1278" t="s">
        <v>424</v>
      </c>
      <c r="O3" s="1278"/>
      <c r="P3" s="1278"/>
      <c r="Q3" s="1278"/>
      <c r="R3" s="1278"/>
      <c r="S3" s="1278"/>
      <c r="T3" s="1278"/>
      <c r="U3" s="1278"/>
      <c r="V3" s="1278"/>
      <c r="W3" s="1278"/>
      <c r="X3" s="1278"/>
      <c r="Y3" s="1278"/>
      <c r="Z3" s="205"/>
      <c r="AA3" s="375" t="s">
        <v>199</v>
      </c>
      <c r="AB3" s="384"/>
      <c r="AC3" s="375"/>
      <c r="AD3" s="384"/>
      <c r="AE3" s="375"/>
      <c r="AF3" s="384"/>
      <c r="AG3" s="375"/>
      <c r="AH3" s="384"/>
      <c r="AI3" s="375"/>
      <c r="AJ3" s="384"/>
      <c r="AK3" s="375"/>
      <c r="AL3" s="384"/>
      <c r="AM3" s="375"/>
      <c r="AN3" s="384"/>
      <c r="AO3" s="375"/>
      <c r="AP3" s="384"/>
      <c r="AQ3" s="375"/>
      <c r="AR3" s="384"/>
      <c r="AS3" s="375"/>
      <c r="AT3" s="384"/>
      <c r="AU3" s="377"/>
      <c r="AV3" s="377"/>
      <c r="AW3" s="390"/>
      <c r="AX3" s="377"/>
      <c r="AY3" s="390"/>
      <c r="AZ3" s="377"/>
      <c r="BA3" s="377"/>
      <c r="BE3" s="43"/>
      <c r="BF3" s="1460" t="s">
        <v>424</v>
      </c>
      <c r="BG3" s="1460"/>
      <c r="BH3" s="1460"/>
      <c r="BI3" s="1460"/>
      <c r="BJ3" s="1460"/>
      <c r="BK3" s="1460"/>
      <c r="BL3" s="1460"/>
      <c r="BM3" s="1460"/>
      <c r="BN3" s="1460"/>
      <c r="BO3" s="1460"/>
      <c r="BP3" s="1460"/>
      <c r="BQ3" s="1460"/>
      <c r="BR3" s="460"/>
      <c r="BS3" s="1182" t="s">
        <v>199</v>
      </c>
      <c r="BT3" s="1182"/>
      <c r="BU3" s="1182"/>
      <c r="BV3" s="1182"/>
      <c r="BW3" s="1182"/>
      <c r="BX3" s="1182"/>
      <c r="BY3" s="1182"/>
      <c r="BZ3" s="1182"/>
      <c r="CA3" s="1182"/>
      <c r="CB3" s="1182"/>
      <c r="CC3" s="1182"/>
      <c r="CD3" s="1182"/>
      <c r="CE3" s="1182"/>
      <c r="CF3" s="1182"/>
      <c r="CG3" s="1182"/>
      <c r="CI3" s="1182" t="s">
        <v>199</v>
      </c>
      <c r="CJ3" s="1182"/>
      <c r="CK3" s="1182"/>
      <c r="CL3" s="1182"/>
      <c r="CM3" s="1182"/>
      <c r="CN3" s="1182"/>
      <c r="CO3" s="1182"/>
      <c r="CP3" s="1182"/>
      <c r="CQ3" s="1182"/>
      <c r="CR3" s="1182"/>
      <c r="CS3" s="372"/>
      <c r="CT3" s="372"/>
      <c r="CU3" s="372"/>
      <c r="CV3" s="372"/>
      <c r="CW3" s="372"/>
    </row>
    <row r="4" spans="1:101" s="1" customFormat="1" ht="11.25" customHeight="1">
      <c r="A4" s="1286" t="s">
        <v>570</v>
      </c>
      <c r="B4" s="1280" t="s">
        <v>571</v>
      </c>
      <c r="C4" s="1281"/>
      <c r="D4" s="1289" t="s">
        <v>572</v>
      </c>
      <c r="E4" s="1292" t="s">
        <v>573</v>
      </c>
      <c r="F4" s="1293"/>
      <c r="G4" s="1293"/>
      <c r="H4" s="1294"/>
      <c r="I4" s="1286" t="s">
        <v>574</v>
      </c>
      <c r="J4" s="1301" t="s">
        <v>575</v>
      </c>
      <c r="K4" s="1302"/>
      <c r="L4" s="1303"/>
      <c r="M4" s="205"/>
      <c r="N4" s="1286" t="s">
        <v>570</v>
      </c>
      <c r="O4" s="1280" t="s">
        <v>571</v>
      </c>
      <c r="P4" s="1281"/>
      <c r="Q4" s="1289" t="s">
        <v>572</v>
      </c>
      <c r="R4" s="1292" t="s">
        <v>573</v>
      </c>
      <c r="S4" s="1293"/>
      <c r="T4" s="1293"/>
      <c r="U4" s="1294"/>
      <c r="V4" s="1286" t="s">
        <v>574</v>
      </c>
      <c r="W4" s="1301" t="s">
        <v>575</v>
      </c>
      <c r="X4" s="1302"/>
      <c r="Y4" s="1303"/>
      <c r="Z4" s="205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E4" s="43"/>
      <c r="BF4" s="1286" t="s">
        <v>570</v>
      </c>
      <c r="BG4" s="1280" t="s">
        <v>571</v>
      </c>
      <c r="BH4" s="1472"/>
      <c r="BI4" s="1286" t="s">
        <v>141</v>
      </c>
      <c r="BJ4" s="1464" t="s">
        <v>817</v>
      </c>
      <c r="BK4" s="1465"/>
      <c r="BL4" s="1465"/>
      <c r="BM4" s="1465"/>
      <c r="BN4" s="1461" t="s">
        <v>574</v>
      </c>
      <c r="BO4" s="1302" t="s">
        <v>575</v>
      </c>
      <c r="BP4" s="1302"/>
      <c r="BQ4" s="1303"/>
      <c r="BR4" s="426"/>
      <c r="BS4" s="1059"/>
      <c r="BT4" s="1059"/>
      <c r="BU4" s="1059"/>
      <c r="BV4" s="1059"/>
      <c r="BW4" s="1060"/>
      <c r="BX4" s="1060"/>
      <c r="BY4" s="507"/>
      <c r="BZ4" s="1059"/>
      <c r="CA4" s="1059"/>
      <c r="CB4" s="1059"/>
      <c r="CC4" s="1059"/>
      <c r="CD4" s="1060"/>
      <c r="CE4" s="1060"/>
      <c r="CF4" s="1060"/>
      <c r="CG4" s="1060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</row>
    <row r="5" spans="1:101" ht="12" customHeight="1">
      <c r="A5" s="1287"/>
      <c r="B5" s="1282"/>
      <c r="C5" s="1283"/>
      <c r="D5" s="1290"/>
      <c r="E5" s="1295"/>
      <c r="F5" s="1296"/>
      <c r="G5" s="1296"/>
      <c r="H5" s="1297"/>
      <c r="I5" s="1287"/>
      <c r="J5" s="1304" t="s">
        <v>576</v>
      </c>
      <c r="K5" s="1305"/>
      <c r="L5" s="1306"/>
      <c r="M5" s="205"/>
      <c r="N5" s="1287"/>
      <c r="O5" s="1282"/>
      <c r="P5" s="1283"/>
      <c r="Q5" s="1290"/>
      <c r="R5" s="1295"/>
      <c r="S5" s="1296"/>
      <c r="T5" s="1296"/>
      <c r="U5" s="1297"/>
      <c r="V5" s="1287"/>
      <c r="W5" s="1304" t="s">
        <v>576</v>
      </c>
      <c r="X5" s="1305"/>
      <c r="Y5" s="1306"/>
      <c r="Z5" s="205"/>
      <c r="AA5" s="1183" t="s">
        <v>736</v>
      </c>
      <c r="AB5" s="1184"/>
      <c r="AC5" s="1184"/>
      <c r="AD5" s="1184"/>
      <c r="AE5" s="1184"/>
      <c r="AF5" s="1184"/>
      <c r="AG5" s="1185"/>
      <c r="AH5" s="1186" t="s">
        <v>140</v>
      </c>
      <c r="AI5" s="1187"/>
      <c r="AJ5" s="1187"/>
      <c r="AK5" s="1187"/>
      <c r="AL5" s="1187"/>
      <c r="AM5" s="1187"/>
      <c r="AN5" s="1187"/>
      <c r="AO5" s="1187"/>
      <c r="AP5" s="1187"/>
      <c r="AQ5" s="395"/>
      <c r="AR5" s="1189" t="s">
        <v>159</v>
      </c>
      <c r="AS5" s="1127"/>
      <c r="AT5" s="1127"/>
      <c r="AU5" s="1190"/>
      <c r="AV5" s="1364" t="s">
        <v>173</v>
      </c>
      <c r="AW5" s="1194"/>
      <c r="AX5" s="1194"/>
      <c r="AY5" s="1194"/>
      <c r="AZ5" s="1194"/>
      <c r="BA5" s="1194"/>
      <c r="BB5" s="1194"/>
      <c r="BC5" s="1194"/>
      <c r="BD5" s="1195"/>
      <c r="BE5" s="43"/>
      <c r="BF5" s="1287"/>
      <c r="BG5" s="1282"/>
      <c r="BH5" s="1473"/>
      <c r="BI5" s="1287"/>
      <c r="BJ5" s="1466"/>
      <c r="BK5" s="1467"/>
      <c r="BL5" s="1467"/>
      <c r="BM5" s="1467"/>
      <c r="BN5" s="1462"/>
      <c r="BO5" s="1305" t="s">
        <v>576</v>
      </c>
      <c r="BP5" s="1305"/>
      <c r="BQ5" s="1306"/>
      <c r="BR5" s="426"/>
      <c r="BS5" s="1183" t="s">
        <v>154</v>
      </c>
      <c r="BT5" s="1184"/>
      <c r="BU5" s="1185"/>
      <c r="BV5" s="1186" t="s">
        <v>140</v>
      </c>
      <c r="BW5" s="1187"/>
      <c r="BX5" s="1187"/>
      <c r="BY5" s="1187"/>
      <c r="BZ5" s="1188"/>
      <c r="CA5" s="1189" t="s">
        <v>159</v>
      </c>
      <c r="CB5" s="1190"/>
      <c r="CC5" s="1194" t="s">
        <v>173</v>
      </c>
      <c r="CD5" s="1194"/>
      <c r="CE5" s="1194"/>
      <c r="CF5" s="1194"/>
      <c r="CG5" s="1195"/>
      <c r="CI5" s="1183" t="s">
        <v>154</v>
      </c>
      <c r="CJ5" s="1184"/>
      <c r="CK5" s="1185"/>
      <c r="CL5" s="1186" t="s">
        <v>140</v>
      </c>
      <c r="CM5" s="1187"/>
      <c r="CN5" s="1187"/>
      <c r="CO5" s="1187"/>
      <c r="CP5" s="1188"/>
      <c r="CQ5" s="1189" t="s">
        <v>159</v>
      </c>
      <c r="CR5" s="1190"/>
      <c r="CS5" s="1194" t="s">
        <v>173</v>
      </c>
      <c r="CT5" s="1194"/>
      <c r="CU5" s="1194"/>
      <c r="CV5" s="1194"/>
      <c r="CW5" s="1195"/>
    </row>
    <row r="6" spans="1:101" s="2" customFormat="1" ht="12" customHeight="1">
      <c r="A6" s="1288"/>
      <c r="B6" s="1284"/>
      <c r="C6" s="1285"/>
      <c r="D6" s="1291"/>
      <c r="E6" s="1298"/>
      <c r="F6" s="1299"/>
      <c r="G6" s="1299"/>
      <c r="H6" s="1300"/>
      <c r="I6" s="1288"/>
      <c r="J6" s="249"/>
      <c r="K6" s="250"/>
      <c r="L6" s="251" t="s">
        <v>577</v>
      </c>
      <c r="M6" s="205"/>
      <c r="N6" s="1288"/>
      <c r="O6" s="1284"/>
      <c r="P6" s="1285"/>
      <c r="Q6" s="1291"/>
      <c r="R6" s="1298"/>
      <c r="S6" s="1299"/>
      <c r="T6" s="1299"/>
      <c r="U6" s="1300"/>
      <c r="V6" s="1288"/>
      <c r="W6" s="249"/>
      <c r="X6" s="250"/>
      <c r="Y6" s="251" t="s">
        <v>769</v>
      </c>
      <c r="Z6" s="205"/>
      <c r="AA6" s="1358" t="s">
        <v>578</v>
      </c>
      <c r="AB6" s="1359"/>
      <c r="AC6" s="1359"/>
      <c r="AD6" s="1359"/>
      <c r="AE6" s="1359"/>
      <c r="AF6" s="1359"/>
      <c r="AG6" s="1360"/>
      <c r="AH6" s="1230" t="s">
        <v>414</v>
      </c>
      <c r="AI6" s="1095"/>
      <c r="AJ6" s="1095"/>
      <c r="AK6" s="1095"/>
      <c r="AL6" s="1095"/>
      <c r="AM6" s="1095"/>
      <c r="AN6" s="1095"/>
      <c r="AO6" s="1095"/>
      <c r="AP6" s="1095"/>
      <c r="AQ6" s="1201"/>
      <c r="AR6" s="1191"/>
      <c r="AS6" s="1060"/>
      <c r="AT6" s="1060"/>
      <c r="AU6" s="1192"/>
      <c r="AV6" s="1205" t="s">
        <v>723</v>
      </c>
      <c r="AW6" s="605"/>
      <c r="AX6" s="605"/>
      <c r="AY6" s="605"/>
      <c r="AZ6" s="605"/>
      <c r="BA6" s="605"/>
      <c r="BB6" s="605"/>
      <c r="BC6" s="605"/>
      <c r="BD6" s="1381"/>
      <c r="BE6" s="43"/>
      <c r="BF6" s="1288"/>
      <c r="BG6" s="1284"/>
      <c r="BH6" s="1474"/>
      <c r="BI6" s="1288"/>
      <c r="BJ6" s="1468"/>
      <c r="BK6" s="1469"/>
      <c r="BL6" s="1469"/>
      <c r="BM6" s="1469"/>
      <c r="BN6" s="1463"/>
      <c r="BO6" s="427"/>
      <c r="BP6" s="1470" t="s">
        <v>821</v>
      </c>
      <c r="BQ6" s="1471"/>
      <c r="BR6" s="426"/>
      <c r="BS6" s="1196" t="s">
        <v>578</v>
      </c>
      <c r="BT6" s="1094"/>
      <c r="BU6" s="1197"/>
      <c r="BV6" s="1230" t="s">
        <v>423</v>
      </c>
      <c r="BW6" s="1095"/>
      <c r="BX6" s="1095"/>
      <c r="BY6" s="1095"/>
      <c r="BZ6" s="1201"/>
      <c r="CA6" s="1191"/>
      <c r="CB6" s="1192"/>
      <c r="CC6" s="1060" t="s">
        <v>160</v>
      </c>
      <c r="CD6" s="1192"/>
      <c r="CE6" s="1205" t="s">
        <v>273</v>
      </c>
      <c r="CF6" s="1127"/>
      <c r="CG6" s="1190"/>
      <c r="CI6" s="1196" t="s">
        <v>578</v>
      </c>
      <c r="CJ6" s="1094"/>
      <c r="CK6" s="1197"/>
      <c r="CL6" s="612" t="s">
        <v>534</v>
      </c>
      <c r="CM6" s="1095"/>
      <c r="CN6" s="1095"/>
      <c r="CO6" s="1095"/>
      <c r="CP6" s="1201"/>
      <c r="CQ6" s="1191"/>
      <c r="CR6" s="1192"/>
      <c r="CS6" s="1060" t="s">
        <v>160</v>
      </c>
      <c r="CT6" s="1192"/>
      <c r="CU6" s="1205" t="s">
        <v>273</v>
      </c>
      <c r="CV6" s="1127"/>
      <c r="CW6" s="1190"/>
    </row>
    <row r="7" spans="1:101" ht="4.5" customHeight="1">
      <c r="A7" s="3"/>
      <c r="B7" s="247"/>
      <c r="C7" s="3"/>
      <c r="D7" s="3"/>
      <c r="E7" s="3"/>
      <c r="F7" s="3"/>
      <c r="G7" s="3"/>
      <c r="H7" s="3"/>
      <c r="I7" s="4"/>
      <c r="J7" s="248"/>
      <c r="K7" s="4"/>
      <c r="L7" s="4"/>
      <c r="N7" s="167"/>
      <c r="O7" s="167"/>
      <c r="P7" s="167"/>
      <c r="Q7" s="167"/>
      <c r="R7" s="167"/>
      <c r="S7" s="167"/>
      <c r="T7" s="167"/>
      <c r="U7" s="167"/>
      <c r="V7" s="4"/>
      <c r="W7" s="4"/>
      <c r="X7" s="4"/>
      <c r="Y7" s="4"/>
      <c r="Z7" s="43"/>
      <c r="AA7" s="1361"/>
      <c r="AB7" s="1362"/>
      <c r="AC7" s="1362"/>
      <c r="AD7" s="1362"/>
      <c r="AE7" s="1362"/>
      <c r="AF7" s="1362"/>
      <c r="AG7" s="1363"/>
      <c r="AH7" s="1202"/>
      <c r="AI7" s="1203"/>
      <c r="AJ7" s="1203"/>
      <c r="AK7" s="1203"/>
      <c r="AL7" s="1203"/>
      <c r="AM7" s="1203"/>
      <c r="AN7" s="1203"/>
      <c r="AO7" s="1203"/>
      <c r="AP7" s="1203"/>
      <c r="AQ7" s="1204"/>
      <c r="AR7" s="1193"/>
      <c r="AS7" s="1150"/>
      <c r="AT7" s="1150"/>
      <c r="AU7" s="1151"/>
      <c r="AV7" s="1382"/>
      <c r="AW7" s="1149"/>
      <c r="AX7" s="1149"/>
      <c r="AY7" s="1149"/>
      <c r="AZ7" s="1149"/>
      <c r="BA7" s="1149"/>
      <c r="BB7" s="1149"/>
      <c r="BC7" s="1149"/>
      <c r="BD7" s="1383"/>
      <c r="BE7" s="43"/>
      <c r="BF7" s="380"/>
      <c r="BG7" s="380"/>
      <c r="BH7" s="380"/>
      <c r="BI7" s="380"/>
      <c r="BJ7" s="380"/>
      <c r="BK7" s="380"/>
      <c r="BL7" s="380"/>
      <c r="BM7" s="408"/>
      <c r="BN7" s="408"/>
      <c r="BO7" s="408"/>
      <c r="BP7" s="408"/>
      <c r="BQ7" s="380"/>
      <c r="BR7" s="44"/>
      <c r="BS7" s="1198"/>
      <c r="BT7" s="1199"/>
      <c r="BU7" s="1200"/>
      <c r="BV7" s="1202"/>
      <c r="BW7" s="1203"/>
      <c r="BX7" s="1203"/>
      <c r="BY7" s="1203"/>
      <c r="BZ7" s="1204"/>
      <c r="CA7" s="1193"/>
      <c r="CB7" s="1151"/>
      <c r="CC7" s="1150"/>
      <c r="CD7" s="1151"/>
      <c r="CE7" s="1193"/>
      <c r="CF7" s="1150"/>
      <c r="CG7" s="1151"/>
      <c r="CI7" s="1198"/>
      <c r="CJ7" s="1199"/>
      <c r="CK7" s="1200"/>
      <c r="CL7" s="1202"/>
      <c r="CM7" s="1203"/>
      <c r="CN7" s="1203"/>
      <c r="CO7" s="1203"/>
      <c r="CP7" s="1204"/>
      <c r="CQ7" s="1193"/>
      <c r="CR7" s="1151"/>
      <c r="CS7" s="1150"/>
      <c r="CT7" s="1151"/>
      <c r="CU7" s="1193"/>
      <c r="CV7" s="1150"/>
      <c r="CW7" s="1151"/>
    </row>
    <row r="8" spans="1:101" ht="12.75" customHeight="1">
      <c r="A8" s="1253" t="s">
        <v>175</v>
      </c>
      <c r="B8" s="1253" t="s">
        <v>176</v>
      </c>
      <c r="C8" s="5" t="s">
        <v>189</v>
      </c>
      <c r="D8" s="6" t="s">
        <v>178</v>
      </c>
      <c r="E8" s="1310" t="s">
        <v>179</v>
      </c>
      <c r="F8" s="1310"/>
      <c r="G8" s="1310"/>
      <c r="H8" s="1310"/>
      <c r="I8" s="1307" t="s">
        <v>192</v>
      </c>
      <c r="J8" s="1307" t="s">
        <v>747</v>
      </c>
      <c r="K8" s="1253" t="s">
        <v>180</v>
      </c>
      <c r="L8" s="1307" t="s">
        <v>279</v>
      </c>
      <c r="N8" s="1253" t="s">
        <v>175</v>
      </c>
      <c r="O8" s="1253" t="s">
        <v>176</v>
      </c>
      <c r="P8" s="5" t="s">
        <v>189</v>
      </c>
      <c r="Q8" s="168" t="s">
        <v>178</v>
      </c>
      <c r="R8" s="1310" t="s">
        <v>179</v>
      </c>
      <c r="S8" s="1310"/>
      <c r="T8" s="1310"/>
      <c r="U8" s="1310"/>
      <c r="V8" s="1307" t="s">
        <v>192</v>
      </c>
      <c r="W8" s="1307" t="s">
        <v>747</v>
      </c>
      <c r="X8" s="1253" t="s">
        <v>180</v>
      </c>
      <c r="Y8" s="1307" t="s">
        <v>279</v>
      </c>
      <c r="Z8" s="43"/>
      <c r="AA8" s="1206" t="s">
        <v>737</v>
      </c>
      <c r="AB8" s="1207"/>
      <c r="AC8" s="1207"/>
      <c r="AD8" s="1207"/>
      <c r="AE8" s="1207"/>
      <c r="AF8" s="1207"/>
      <c r="AG8" s="1207"/>
      <c r="AH8" s="1207"/>
      <c r="AI8" s="1207"/>
      <c r="AJ8" s="1207"/>
      <c r="AK8" s="1208"/>
      <c r="AL8" s="1183" t="s">
        <v>141</v>
      </c>
      <c r="AM8" s="1184"/>
      <c r="AN8" s="1184"/>
      <c r="AO8" s="1184"/>
      <c r="AP8" s="1184"/>
      <c r="AQ8" s="1184"/>
      <c r="AR8" s="1184"/>
      <c r="AS8" s="1184"/>
      <c r="AT8" s="1184"/>
      <c r="AU8" s="1185"/>
      <c r="AV8" s="1206" t="s">
        <v>163</v>
      </c>
      <c r="AW8" s="1207"/>
      <c r="AX8" s="1207"/>
      <c r="AY8" s="1207"/>
      <c r="AZ8" s="1207"/>
      <c r="BA8" s="1207"/>
      <c r="BB8" s="1207"/>
      <c r="BC8" s="1207"/>
      <c r="BD8" s="1208"/>
      <c r="BE8" s="43"/>
      <c r="BF8" s="1253" t="s">
        <v>175</v>
      </c>
      <c r="BG8" s="459" t="s">
        <v>176</v>
      </c>
      <c r="BH8" s="459" t="s">
        <v>189</v>
      </c>
      <c r="BI8" s="459" t="s">
        <v>178</v>
      </c>
      <c r="BJ8" s="1475" t="s">
        <v>179</v>
      </c>
      <c r="BK8" s="1476"/>
      <c r="BL8" s="1476"/>
      <c r="BM8" s="1477"/>
      <c r="BN8" s="1307" t="s">
        <v>740</v>
      </c>
      <c r="BO8" s="1307" t="s">
        <v>747</v>
      </c>
      <c r="BP8" s="1253" t="s">
        <v>180</v>
      </c>
      <c r="BQ8" s="1307" t="s">
        <v>279</v>
      </c>
      <c r="BR8" s="446"/>
      <c r="BS8" s="1206" t="s">
        <v>164</v>
      </c>
      <c r="BT8" s="1207"/>
      <c r="BU8" s="1207"/>
      <c r="BV8" s="1207"/>
      <c r="BW8" s="1207"/>
      <c r="BX8" s="1208"/>
      <c r="BY8" s="1183" t="s">
        <v>141</v>
      </c>
      <c r="BZ8" s="1184"/>
      <c r="CA8" s="1184"/>
      <c r="CB8" s="1185"/>
      <c r="CC8" s="1206" t="s">
        <v>163</v>
      </c>
      <c r="CD8" s="1207"/>
      <c r="CE8" s="1207"/>
      <c r="CF8" s="1207"/>
      <c r="CG8" s="1208"/>
      <c r="CI8" s="1206" t="s">
        <v>164</v>
      </c>
      <c r="CJ8" s="1207"/>
      <c r="CK8" s="1207"/>
      <c r="CL8" s="1207"/>
      <c r="CM8" s="1207"/>
      <c r="CN8" s="1208"/>
      <c r="CO8" s="1183" t="s">
        <v>141</v>
      </c>
      <c r="CP8" s="1184"/>
      <c r="CQ8" s="1184"/>
      <c r="CR8" s="1185"/>
      <c r="CS8" s="1206" t="s">
        <v>163</v>
      </c>
      <c r="CT8" s="1207"/>
      <c r="CU8" s="1207"/>
      <c r="CV8" s="1207"/>
      <c r="CW8" s="1208"/>
    </row>
    <row r="9" spans="1:101" ht="12.75" customHeight="1">
      <c r="A9" s="1254"/>
      <c r="B9" s="1254"/>
      <c r="C9" s="1254" t="s">
        <v>177</v>
      </c>
      <c r="D9" s="7" t="s">
        <v>202</v>
      </c>
      <c r="E9" s="1311" t="s">
        <v>366</v>
      </c>
      <c r="F9" s="1312"/>
      <c r="G9" s="1313"/>
      <c r="H9" s="1310" t="s">
        <v>367</v>
      </c>
      <c r="I9" s="1308"/>
      <c r="J9" s="1308"/>
      <c r="K9" s="1254"/>
      <c r="L9" s="1308"/>
      <c r="N9" s="1254"/>
      <c r="O9" s="1254"/>
      <c r="P9" s="1254" t="s">
        <v>177</v>
      </c>
      <c r="Q9" s="169" t="s">
        <v>202</v>
      </c>
      <c r="R9" s="1311" t="s">
        <v>366</v>
      </c>
      <c r="S9" s="1312"/>
      <c r="T9" s="1313"/>
      <c r="U9" s="1310" t="s">
        <v>367</v>
      </c>
      <c r="V9" s="1308"/>
      <c r="W9" s="1308"/>
      <c r="X9" s="1254"/>
      <c r="Y9" s="1308"/>
      <c r="Z9" s="43"/>
      <c r="AA9" s="1366" t="s">
        <v>410</v>
      </c>
      <c r="AB9" s="1367"/>
      <c r="AC9" s="1367"/>
      <c r="AD9" s="1367"/>
      <c r="AE9" s="1367"/>
      <c r="AF9" s="1367"/>
      <c r="AG9" s="1367"/>
      <c r="AH9" s="1367"/>
      <c r="AI9" s="1367"/>
      <c r="AJ9" s="1367"/>
      <c r="AK9" s="1368"/>
      <c r="AL9" s="1372" t="s">
        <v>411</v>
      </c>
      <c r="AM9" s="656"/>
      <c r="AN9" s="656"/>
      <c r="AO9" s="656"/>
      <c r="AP9" s="656"/>
      <c r="AQ9" s="656"/>
      <c r="AR9" s="656"/>
      <c r="AS9" s="656"/>
      <c r="AT9" s="656"/>
      <c r="AU9" s="1373"/>
      <c r="AV9" s="1216" t="s">
        <v>579</v>
      </c>
      <c r="AW9" s="1083"/>
      <c r="AX9" s="1083"/>
      <c r="AY9" s="1083"/>
      <c r="AZ9" s="1083"/>
      <c r="BA9" s="1083"/>
      <c r="BB9" s="1083"/>
      <c r="BC9" s="1083"/>
      <c r="BD9" s="1377"/>
      <c r="BE9" s="43"/>
      <c r="BF9" s="1254"/>
      <c r="BG9" s="434"/>
      <c r="BH9" s="434" t="s">
        <v>733</v>
      </c>
      <c r="BI9" s="434" t="s">
        <v>202</v>
      </c>
      <c r="BJ9" s="1335" t="s">
        <v>734</v>
      </c>
      <c r="BK9" s="1336"/>
      <c r="BL9" s="1337"/>
      <c r="BM9" s="1254" t="s">
        <v>367</v>
      </c>
      <c r="BN9" s="1308"/>
      <c r="BO9" s="1308"/>
      <c r="BP9" s="1254"/>
      <c r="BQ9" s="1308"/>
      <c r="BR9" s="446"/>
      <c r="BS9" s="1209" t="s">
        <v>209</v>
      </c>
      <c r="BT9" s="1081"/>
      <c r="BU9" s="1081"/>
      <c r="BV9" s="1081"/>
      <c r="BW9" s="1081"/>
      <c r="BX9" s="1159"/>
      <c r="BY9" s="1211" t="s">
        <v>411</v>
      </c>
      <c r="BZ9" s="1082"/>
      <c r="CA9" s="1082"/>
      <c r="CB9" s="1212"/>
      <c r="CC9" s="1216" t="s">
        <v>579</v>
      </c>
      <c r="CD9" s="1084"/>
      <c r="CE9" s="1084"/>
      <c r="CF9" s="1084"/>
      <c r="CG9" s="1217"/>
      <c r="CI9" s="1209" t="s">
        <v>209</v>
      </c>
      <c r="CJ9" s="1081"/>
      <c r="CK9" s="1081"/>
      <c r="CL9" s="1081"/>
      <c r="CM9" s="1081"/>
      <c r="CN9" s="1159"/>
      <c r="CO9" s="1211" t="s">
        <v>411</v>
      </c>
      <c r="CP9" s="1082"/>
      <c r="CQ9" s="1082"/>
      <c r="CR9" s="1212"/>
      <c r="CS9" s="1216" t="s">
        <v>579</v>
      </c>
      <c r="CT9" s="1084"/>
      <c r="CU9" s="1084"/>
      <c r="CV9" s="1084"/>
      <c r="CW9" s="1217"/>
    </row>
    <row r="10" spans="1:101" ht="12.75" customHeight="1">
      <c r="A10" s="1255"/>
      <c r="B10" s="1255"/>
      <c r="C10" s="1255"/>
      <c r="D10" s="8" t="s">
        <v>181</v>
      </c>
      <c r="E10" s="1314"/>
      <c r="F10" s="1315"/>
      <c r="G10" s="1316"/>
      <c r="H10" s="1310"/>
      <c r="I10" s="1309"/>
      <c r="J10" s="1309"/>
      <c r="K10" s="1255"/>
      <c r="L10" s="1309"/>
      <c r="N10" s="1255"/>
      <c r="O10" s="1255"/>
      <c r="P10" s="1255"/>
      <c r="Q10" s="170" t="s">
        <v>181</v>
      </c>
      <c r="R10" s="1314"/>
      <c r="S10" s="1315"/>
      <c r="T10" s="1316"/>
      <c r="U10" s="1310"/>
      <c r="V10" s="1309"/>
      <c r="W10" s="1309"/>
      <c r="X10" s="1255"/>
      <c r="Y10" s="1309"/>
      <c r="Z10" s="43"/>
      <c r="AA10" s="1366"/>
      <c r="AB10" s="1367"/>
      <c r="AC10" s="1367"/>
      <c r="AD10" s="1367"/>
      <c r="AE10" s="1367"/>
      <c r="AF10" s="1367"/>
      <c r="AG10" s="1367"/>
      <c r="AH10" s="1367"/>
      <c r="AI10" s="1367"/>
      <c r="AJ10" s="1367"/>
      <c r="AK10" s="1368"/>
      <c r="AL10" s="1372"/>
      <c r="AM10" s="656"/>
      <c r="AN10" s="656"/>
      <c r="AO10" s="656"/>
      <c r="AP10" s="656"/>
      <c r="AQ10" s="656"/>
      <c r="AR10" s="656"/>
      <c r="AS10" s="656"/>
      <c r="AT10" s="656"/>
      <c r="AU10" s="1373"/>
      <c r="AV10" s="1216" t="s">
        <v>580</v>
      </c>
      <c r="AW10" s="1083"/>
      <c r="AX10" s="1083"/>
      <c r="AY10" s="1083"/>
      <c r="AZ10" s="1083"/>
      <c r="BA10" s="1083"/>
      <c r="BB10" s="1083"/>
      <c r="BC10" s="1083"/>
      <c r="BD10" s="1377"/>
      <c r="BE10" s="43"/>
      <c r="BF10" s="1255"/>
      <c r="BG10" s="436"/>
      <c r="BH10" s="436"/>
      <c r="BI10" s="436" t="s">
        <v>181</v>
      </c>
      <c r="BJ10" s="1314"/>
      <c r="BK10" s="1315"/>
      <c r="BL10" s="1316"/>
      <c r="BM10" s="1255"/>
      <c r="BN10" s="1309"/>
      <c r="BO10" s="1309"/>
      <c r="BP10" s="1255"/>
      <c r="BQ10" s="1309"/>
      <c r="BR10" s="446"/>
      <c r="BS10" s="1209"/>
      <c r="BT10" s="1081"/>
      <c r="BU10" s="1081"/>
      <c r="BV10" s="1081"/>
      <c r="BW10" s="1081"/>
      <c r="BX10" s="1159"/>
      <c r="BY10" s="1211"/>
      <c r="BZ10" s="1082"/>
      <c r="CA10" s="1082"/>
      <c r="CB10" s="1212"/>
      <c r="CC10" s="1216" t="s">
        <v>580</v>
      </c>
      <c r="CD10" s="1084"/>
      <c r="CE10" s="1084"/>
      <c r="CF10" s="1084"/>
      <c r="CG10" s="1217"/>
      <c r="CI10" s="1209"/>
      <c r="CJ10" s="1081"/>
      <c r="CK10" s="1081"/>
      <c r="CL10" s="1081"/>
      <c r="CM10" s="1081"/>
      <c r="CN10" s="1159"/>
      <c r="CO10" s="1211"/>
      <c r="CP10" s="1082"/>
      <c r="CQ10" s="1082"/>
      <c r="CR10" s="1212"/>
      <c r="CS10" s="1216" t="s">
        <v>580</v>
      </c>
      <c r="CT10" s="1084"/>
      <c r="CU10" s="1084"/>
      <c r="CV10" s="1084"/>
      <c r="CW10" s="1217"/>
    </row>
    <row r="11" spans="1:101" ht="12.75" customHeight="1">
      <c r="A11" s="1253">
        <v>1</v>
      </c>
      <c r="B11" s="10"/>
      <c r="C11" s="11" t="s">
        <v>191</v>
      </c>
      <c r="D11" s="10" t="s">
        <v>193</v>
      </c>
      <c r="E11" s="70" t="s">
        <v>368</v>
      </c>
      <c r="F11" s="71"/>
      <c r="G11" s="72"/>
      <c r="H11" s="73"/>
      <c r="I11" s="73"/>
      <c r="J11" s="73"/>
      <c r="K11" s="73"/>
      <c r="L11" s="1236" t="s">
        <v>278</v>
      </c>
      <c r="N11" s="1253">
        <v>1</v>
      </c>
      <c r="O11" s="10"/>
      <c r="P11" s="11" t="s">
        <v>191</v>
      </c>
      <c r="Q11" s="10" t="s">
        <v>193</v>
      </c>
      <c r="R11" s="70" t="s">
        <v>368</v>
      </c>
      <c r="S11" s="71"/>
      <c r="T11" s="72"/>
      <c r="U11" s="73"/>
      <c r="V11" s="73"/>
      <c r="W11" s="73"/>
      <c r="X11" s="73"/>
      <c r="Y11" s="1236" t="s">
        <v>275</v>
      </c>
      <c r="Z11" s="43"/>
      <c r="AA11" s="1369"/>
      <c r="AB11" s="1370"/>
      <c r="AC11" s="1370"/>
      <c r="AD11" s="1370"/>
      <c r="AE11" s="1370"/>
      <c r="AF11" s="1370"/>
      <c r="AG11" s="1370"/>
      <c r="AH11" s="1370"/>
      <c r="AI11" s="1370"/>
      <c r="AJ11" s="1370"/>
      <c r="AK11" s="1371"/>
      <c r="AL11" s="1374"/>
      <c r="AM11" s="1375"/>
      <c r="AN11" s="1375"/>
      <c r="AO11" s="1375"/>
      <c r="AP11" s="1375"/>
      <c r="AQ11" s="1375"/>
      <c r="AR11" s="1375"/>
      <c r="AS11" s="1375"/>
      <c r="AT11" s="1375"/>
      <c r="AU11" s="1376"/>
      <c r="AV11" s="1378" t="s">
        <v>449</v>
      </c>
      <c r="AW11" s="1379"/>
      <c r="AX11" s="1379"/>
      <c r="AY11" s="1379"/>
      <c r="AZ11" s="1379"/>
      <c r="BA11" s="1379"/>
      <c r="BB11" s="1379"/>
      <c r="BC11" s="1379"/>
      <c r="BD11" s="1380"/>
      <c r="BE11" s="43"/>
      <c r="BF11" s="1253">
        <v>1</v>
      </c>
      <c r="BG11" s="444" t="s">
        <v>190</v>
      </c>
      <c r="BH11" s="448" t="s">
        <v>191</v>
      </c>
      <c r="BI11" s="448" t="s">
        <v>193</v>
      </c>
      <c r="BJ11" s="455" t="s">
        <v>368</v>
      </c>
      <c r="BK11" s="452"/>
      <c r="BL11" s="449"/>
      <c r="BM11" s="453"/>
      <c r="BN11" s="432"/>
      <c r="BO11" s="73"/>
      <c r="BP11" s="432"/>
      <c r="BQ11" s="1236" t="s">
        <v>275</v>
      </c>
      <c r="BR11" s="433"/>
      <c r="BS11" s="1210"/>
      <c r="BT11" s="1160"/>
      <c r="BU11" s="1160"/>
      <c r="BV11" s="1160"/>
      <c r="BW11" s="1160"/>
      <c r="BX11" s="1161"/>
      <c r="BY11" s="1213"/>
      <c r="BZ11" s="1214"/>
      <c r="CA11" s="1214"/>
      <c r="CB11" s="1215"/>
      <c r="CC11" s="515"/>
      <c r="CD11" s="1149" t="s">
        <v>544</v>
      </c>
      <c r="CE11" s="1150"/>
      <c r="CF11" s="1150"/>
      <c r="CG11" s="1151"/>
      <c r="CI11" s="1210"/>
      <c r="CJ11" s="1160"/>
      <c r="CK11" s="1160"/>
      <c r="CL11" s="1160"/>
      <c r="CM11" s="1160"/>
      <c r="CN11" s="1161"/>
      <c r="CO11" s="1213"/>
      <c r="CP11" s="1214"/>
      <c r="CQ11" s="1214"/>
      <c r="CR11" s="1215"/>
      <c r="CS11" s="515"/>
      <c r="CT11" s="1149" t="s">
        <v>516</v>
      </c>
      <c r="CU11" s="1150"/>
      <c r="CV11" s="1150"/>
      <c r="CW11" s="1151"/>
    </row>
    <row r="12" spans="1:101" ht="12.75" customHeight="1">
      <c r="A12" s="1254"/>
      <c r="B12" s="12" t="s">
        <v>190</v>
      </c>
      <c r="C12" s="13" t="s">
        <v>203</v>
      </c>
      <c r="D12" s="14" t="s">
        <v>194</v>
      </c>
      <c r="E12" s="1268" t="s">
        <v>369</v>
      </c>
      <c r="F12" s="74"/>
      <c r="G12" s="1270" t="s">
        <v>370</v>
      </c>
      <c r="H12" s="75">
        <v>250</v>
      </c>
      <c r="I12" s="75">
        <f>SUM(H11:H13)*2</f>
        <v>500</v>
      </c>
      <c r="J12" s="75">
        <v>0</v>
      </c>
      <c r="K12" s="75">
        <f>SUM(I12:J12)</f>
        <v>500</v>
      </c>
      <c r="L12" s="1237"/>
      <c r="N12" s="1254"/>
      <c r="O12" s="171" t="s">
        <v>190</v>
      </c>
      <c r="P12" s="13" t="s">
        <v>203</v>
      </c>
      <c r="Q12" s="14" t="s">
        <v>194</v>
      </c>
      <c r="R12" s="1268" t="s">
        <v>369</v>
      </c>
      <c r="S12" s="74"/>
      <c r="T12" s="1270" t="s">
        <v>370</v>
      </c>
      <c r="U12" s="75">
        <v>250</v>
      </c>
      <c r="V12" s="75">
        <f>SUM(U11:U13)*2</f>
        <v>500</v>
      </c>
      <c r="W12" s="75">
        <v>0</v>
      </c>
      <c r="X12" s="75">
        <f>SUM(V12:W12)</f>
        <v>500</v>
      </c>
      <c r="Y12" s="1237"/>
      <c r="Z12" s="43"/>
      <c r="AA12" s="1152" t="s">
        <v>155</v>
      </c>
      <c r="AB12" s="1153"/>
      <c r="AC12" s="1153"/>
      <c r="AD12" s="1153"/>
      <c r="AE12" s="1153"/>
      <c r="AF12" s="1153"/>
      <c r="AG12" s="1153"/>
      <c r="AH12" s="1153"/>
      <c r="AI12" s="1153"/>
      <c r="AJ12" s="1404"/>
      <c r="AK12" s="1415" t="s">
        <v>152</v>
      </c>
      <c r="AL12" s="1416"/>
      <c r="AM12" s="1417"/>
      <c r="AN12" s="1384" t="s">
        <v>171</v>
      </c>
      <c r="AO12" s="1385"/>
      <c r="AP12" s="1386"/>
      <c r="AQ12" s="1396" t="s">
        <v>85</v>
      </c>
      <c r="AR12" s="1397"/>
      <c r="AS12" s="1397"/>
      <c r="AT12" s="1397"/>
      <c r="AU12" s="1397"/>
      <c r="AV12" s="396"/>
      <c r="AW12" s="386"/>
      <c r="AX12" s="393" t="s">
        <v>735</v>
      </c>
      <c r="AY12" s="385"/>
      <c r="AZ12" s="385"/>
      <c r="BA12" s="385"/>
      <c r="BB12" s="385"/>
      <c r="BC12" s="385"/>
      <c r="BD12" s="386"/>
      <c r="BE12" s="43"/>
      <c r="BF12" s="1254"/>
      <c r="BG12" s="445"/>
      <c r="BH12" s="434" t="s">
        <v>203</v>
      </c>
      <c r="BI12" s="456" t="s">
        <v>741</v>
      </c>
      <c r="BJ12" s="430" t="s">
        <v>375</v>
      </c>
      <c r="BK12" s="439" t="s">
        <v>742</v>
      </c>
      <c r="BL12" s="435"/>
      <c r="BM12" s="432">
        <v>250</v>
      </c>
      <c r="BN12" s="432">
        <f>SUM(BM11:BM13)*2</f>
        <v>500</v>
      </c>
      <c r="BO12" s="75">
        <v>0</v>
      </c>
      <c r="BP12" s="75">
        <v>1500</v>
      </c>
      <c r="BQ12" s="1237"/>
      <c r="BR12" s="433"/>
      <c r="BS12" s="1152" t="s">
        <v>155</v>
      </c>
      <c r="BT12" s="1153"/>
      <c r="BU12" s="508"/>
      <c r="BV12" s="508"/>
      <c r="BW12" s="508"/>
      <c r="BX12" s="509"/>
      <c r="BY12" s="123" t="s">
        <v>152</v>
      </c>
      <c r="BZ12" s="501" t="s">
        <v>171</v>
      </c>
      <c r="CA12" s="1154" t="s">
        <v>85</v>
      </c>
      <c r="CB12" s="1155"/>
      <c r="CC12" s="523"/>
      <c r="CD12" s="1156" t="s">
        <v>416</v>
      </c>
      <c r="CE12" s="1157"/>
      <c r="CF12" s="1157"/>
      <c r="CG12" s="1158"/>
      <c r="CI12" s="1152" t="s">
        <v>155</v>
      </c>
      <c r="CJ12" s="1153"/>
      <c r="CK12" s="508"/>
      <c r="CL12" s="508"/>
      <c r="CM12" s="508"/>
      <c r="CN12" s="509"/>
      <c r="CO12" s="123" t="s">
        <v>152</v>
      </c>
      <c r="CP12" s="501" t="s">
        <v>171</v>
      </c>
      <c r="CQ12" s="1154" t="s">
        <v>85</v>
      </c>
      <c r="CR12" s="1155"/>
      <c r="CS12" s="523"/>
      <c r="CT12" s="1156" t="s">
        <v>416</v>
      </c>
      <c r="CU12" s="1157"/>
      <c r="CV12" s="1157"/>
      <c r="CW12" s="1158"/>
    </row>
    <row r="13" spans="1:101" ht="12.75" customHeight="1">
      <c r="A13" s="1255"/>
      <c r="B13" s="15"/>
      <c r="C13" s="16"/>
      <c r="D13" s="17" t="s">
        <v>182</v>
      </c>
      <c r="E13" s="1269"/>
      <c r="F13" s="76"/>
      <c r="G13" s="1271"/>
      <c r="H13" s="77"/>
      <c r="I13" s="77"/>
      <c r="J13" s="77"/>
      <c r="K13" s="77"/>
      <c r="L13" s="1238"/>
      <c r="N13" s="1255"/>
      <c r="O13" s="172"/>
      <c r="P13" s="16"/>
      <c r="Q13" s="17" t="s">
        <v>182</v>
      </c>
      <c r="R13" s="1269"/>
      <c r="S13" s="76"/>
      <c r="T13" s="1271"/>
      <c r="U13" s="77"/>
      <c r="V13" s="77"/>
      <c r="W13" s="77"/>
      <c r="X13" s="77"/>
      <c r="Y13" s="1238"/>
      <c r="Z13" s="43"/>
      <c r="AA13" s="1405" t="s">
        <v>417</v>
      </c>
      <c r="AB13" s="1406"/>
      <c r="AC13" s="1406"/>
      <c r="AD13" s="1406"/>
      <c r="AE13" s="1406"/>
      <c r="AF13" s="1406"/>
      <c r="AG13" s="1406"/>
      <c r="AH13" s="1406"/>
      <c r="AI13" s="1406"/>
      <c r="AJ13" s="1407"/>
      <c r="AK13" s="1418"/>
      <c r="AL13" s="1419"/>
      <c r="AM13" s="1420"/>
      <c r="AN13" s="1387" t="s">
        <v>172</v>
      </c>
      <c r="AO13" s="1388"/>
      <c r="AP13" s="1389"/>
      <c r="AQ13" s="1398" t="s">
        <v>85</v>
      </c>
      <c r="AR13" s="1399"/>
      <c r="AS13" s="1399"/>
      <c r="AT13" s="1399"/>
      <c r="AU13" s="1400"/>
      <c r="AV13" s="1191" t="s">
        <v>168</v>
      </c>
      <c r="AW13" s="1192"/>
      <c r="AX13" s="1167">
        <f>AW60</f>
        <v>3000</v>
      </c>
      <c r="AY13" s="1168"/>
      <c r="AZ13" s="1168"/>
      <c r="BA13" s="1168"/>
      <c r="BB13" s="1168"/>
      <c r="BC13" s="1168"/>
      <c r="BD13" s="1101" t="s">
        <v>85</v>
      </c>
      <c r="BE13" s="43"/>
      <c r="BF13" s="1255"/>
      <c r="BG13" s="447"/>
      <c r="BH13" s="436"/>
      <c r="BI13" s="440"/>
      <c r="BJ13" s="454"/>
      <c r="BK13" s="442"/>
      <c r="BL13" s="437"/>
      <c r="BM13" s="443"/>
      <c r="BN13" s="443"/>
      <c r="BO13" s="77"/>
      <c r="BP13" s="443"/>
      <c r="BQ13" s="1238"/>
      <c r="BR13" s="433"/>
      <c r="BS13" s="124"/>
      <c r="BT13" s="1081" t="s">
        <v>165</v>
      </c>
      <c r="BU13" s="1081"/>
      <c r="BV13" s="1081"/>
      <c r="BW13" s="1081"/>
      <c r="BX13" s="1159"/>
      <c r="BY13" s="1162" t="s">
        <v>275</v>
      </c>
      <c r="BZ13" s="501" t="s">
        <v>172</v>
      </c>
      <c r="CA13" s="1154" t="s">
        <v>85</v>
      </c>
      <c r="CB13" s="1155"/>
      <c r="CC13" s="1165" t="s">
        <v>168</v>
      </c>
      <c r="CD13" s="1167">
        <f>CE25+CE26</f>
        <v>10140</v>
      </c>
      <c r="CE13" s="1168"/>
      <c r="CF13" s="1168"/>
      <c r="CG13" s="1171" t="s">
        <v>85</v>
      </c>
      <c r="CI13" s="124"/>
      <c r="CJ13" s="1081" t="s">
        <v>415</v>
      </c>
      <c r="CK13" s="1081"/>
      <c r="CL13" s="1081"/>
      <c r="CM13" s="1081"/>
      <c r="CN13" s="1159"/>
      <c r="CO13" s="1162" t="s">
        <v>275</v>
      </c>
      <c r="CP13" s="501" t="s">
        <v>172</v>
      </c>
      <c r="CQ13" s="1154" t="s">
        <v>85</v>
      </c>
      <c r="CR13" s="1155"/>
      <c r="CS13" s="1165" t="s">
        <v>168</v>
      </c>
      <c r="CT13" s="1167">
        <f>CU27+CU28</f>
        <v>68660</v>
      </c>
      <c r="CU13" s="1168"/>
      <c r="CV13" s="1168"/>
      <c r="CW13" s="1171" t="s">
        <v>85</v>
      </c>
    </row>
    <row r="14" spans="1:101" ht="12.75" customHeight="1">
      <c r="A14" s="1253">
        <v>2</v>
      </c>
      <c r="B14" s="10"/>
      <c r="C14" s="11" t="s">
        <v>191</v>
      </c>
      <c r="D14" s="18" t="s">
        <v>183</v>
      </c>
      <c r="E14" s="70" t="s">
        <v>368</v>
      </c>
      <c r="F14" s="78"/>
      <c r="G14" s="79"/>
      <c r="H14" s="73"/>
      <c r="I14" s="73"/>
      <c r="J14" s="73"/>
      <c r="K14" s="73"/>
      <c r="L14" s="1236" t="s">
        <v>278</v>
      </c>
      <c r="N14" s="1253">
        <v>2</v>
      </c>
      <c r="O14" s="10"/>
      <c r="P14" s="11" t="s">
        <v>191</v>
      </c>
      <c r="Q14" s="18" t="s">
        <v>183</v>
      </c>
      <c r="R14" s="70" t="s">
        <v>368</v>
      </c>
      <c r="S14" s="78"/>
      <c r="T14" s="79"/>
      <c r="U14" s="73"/>
      <c r="V14" s="73"/>
      <c r="W14" s="73"/>
      <c r="X14" s="73"/>
      <c r="Y14" s="1236" t="s">
        <v>275</v>
      </c>
      <c r="Z14" s="43"/>
      <c r="AA14" s="1405"/>
      <c r="AB14" s="1406"/>
      <c r="AC14" s="1406"/>
      <c r="AD14" s="1406"/>
      <c r="AE14" s="1406"/>
      <c r="AF14" s="1406"/>
      <c r="AG14" s="1406"/>
      <c r="AH14" s="1406"/>
      <c r="AI14" s="1406"/>
      <c r="AJ14" s="1407"/>
      <c r="AK14" s="1418"/>
      <c r="AL14" s="1419"/>
      <c r="AM14" s="1420"/>
      <c r="AN14" s="1390" t="s">
        <v>205</v>
      </c>
      <c r="AO14" s="1391"/>
      <c r="AP14" s="1392"/>
      <c r="AQ14" s="1401"/>
      <c r="AR14" s="1402"/>
      <c r="AS14" s="1402"/>
      <c r="AT14" s="1402"/>
      <c r="AU14" s="1403"/>
      <c r="AV14" s="1191"/>
      <c r="AW14" s="1192"/>
      <c r="AX14" s="1167"/>
      <c r="AY14" s="1168"/>
      <c r="AZ14" s="1168"/>
      <c r="BA14" s="1168"/>
      <c r="BB14" s="1168"/>
      <c r="BC14" s="1168"/>
      <c r="BD14" s="1101"/>
      <c r="BE14" s="43"/>
      <c r="BF14" s="1253">
        <v>2</v>
      </c>
      <c r="BG14" s="444" t="s">
        <v>190</v>
      </c>
      <c r="BH14" s="448" t="s">
        <v>191</v>
      </c>
      <c r="BI14" s="448" t="s">
        <v>193</v>
      </c>
      <c r="BJ14" s="455" t="s">
        <v>368</v>
      </c>
      <c r="BK14" s="452"/>
      <c r="BL14" s="449"/>
      <c r="BM14" s="453"/>
      <c r="BN14" s="432"/>
      <c r="BO14" s="73"/>
      <c r="BP14" s="432"/>
      <c r="BQ14" s="1236" t="s">
        <v>275</v>
      </c>
      <c r="BR14" s="433"/>
      <c r="BS14" s="124"/>
      <c r="BT14" s="1081"/>
      <c r="BU14" s="1081"/>
      <c r="BV14" s="1081"/>
      <c r="BW14" s="1081"/>
      <c r="BX14" s="1159"/>
      <c r="BY14" s="1163"/>
      <c r="BZ14" s="125" t="s">
        <v>205</v>
      </c>
      <c r="CA14" s="1173"/>
      <c r="CB14" s="1174"/>
      <c r="CC14" s="1165"/>
      <c r="CD14" s="1167"/>
      <c r="CE14" s="1168"/>
      <c r="CF14" s="1168"/>
      <c r="CG14" s="1171"/>
      <c r="CI14" s="124"/>
      <c r="CJ14" s="1081"/>
      <c r="CK14" s="1081"/>
      <c r="CL14" s="1081"/>
      <c r="CM14" s="1081"/>
      <c r="CN14" s="1159"/>
      <c r="CO14" s="1163"/>
      <c r="CP14" s="125" t="s">
        <v>205</v>
      </c>
      <c r="CQ14" s="1173"/>
      <c r="CR14" s="1174"/>
      <c r="CS14" s="1165"/>
      <c r="CT14" s="1167"/>
      <c r="CU14" s="1168"/>
      <c r="CV14" s="1168"/>
      <c r="CW14" s="1171"/>
    </row>
    <row r="15" spans="1:101" ht="12.75" customHeight="1">
      <c r="A15" s="1254"/>
      <c r="B15" s="12" t="s">
        <v>190</v>
      </c>
      <c r="C15" s="13" t="s">
        <v>203</v>
      </c>
      <c r="D15" s="19"/>
      <c r="E15" s="1268" t="s">
        <v>371</v>
      </c>
      <c r="F15" s="74"/>
      <c r="G15" s="1270" t="s">
        <v>370</v>
      </c>
      <c r="H15" s="75">
        <v>210</v>
      </c>
      <c r="I15" s="75">
        <f>SUM(H14:H16)*2</f>
        <v>420</v>
      </c>
      <c r="J15" s="75">
        <v>0</v>
      </c>
      <c r="K15" s="75">
        <f>SUM(I15:J15)</f>
        <v>420</v>
      </c>
      <c r="L15" s="1237"/>
      <c r="N15" s="1254"/>
      <c r="O15" s="171" t="s">
        <v>190</v>
      </c>
      <c r="P15" s="13" t="s">
        <v>203</v>
      </c>
      <c r="Q15" s="19"/>
      <c r="R15" s="1268" t="s">
        <v>371</v>
      </c>
      <c r="S15" s="74"/>
      <c r="T15" s="1270" t="s">
        <v>370</v>
      </c>
      <c r="U15" s="75">
        <v>210</v>
      </c>
      <c r="V15" s="75">
        <f>SUM(U14:U16)*2</f>
        <v>420</v>
      </c>
      <c r="W15" s="75">
        <v>0</v>
      </c>
      <c r="X15" s="75">
        <f>SUM(V15:W15)</f>
        <v>420</v>
      </c>
      <c r="Y15" s="1237"/>
      <c r="Z15" s="43"/>
      <c r="AA15" s="1408"/>
      <c r="AB15" s="1409"/>
      <c r="AC15" s="1409"/>
      <c r="AD15" s="1409"/>
      <c r="AE15" s="1409"/>
      <c r="AF15" s="1409"/>
      <c r="AG15" s="1409"/>
      <c r="AH15" s="1409"/>
      <c r="AI15" s="1409"/>
      <c r="AJ15" s="1410"/>
      <c r="AK15" s="1421"/>
      <c r="AL15" s="1422"/>
      <c r="AM15" s="1423"/>
      <c r="AN15" s="1393" t="s">
        <v>158</v>
      </c>
      <c r="AO15" s="1394"/>
      <c r="AP15" s="1395"/>
      <c r="AQ15" s="1393"/>
      <c r="AR15" s="1394"/>
      <c r="AS15" s="1394"/>
      <c r="AT15" s="1394"/>
      <c r="AU15" s="1394"/>
      <c r="AV15" s="1193"/>
      <c r="AW15" s="1151"/>
      <c r="AX15" s="1169"/>
      <c r="AY15" s="1170"/>
      <c r="AZ15" s="1170"/>
      <c r="BA15" s="1170"/>
      <c r="BB15" s="1170"/>
      <c r="BC15" s="1170"/>
      <c r="BD15" s="1220"/>
      <c r="BE15" s="43"/>
      <c r="BF15" s="1254"/>
      <c r="BG15" s="445"/>
      <c r="BH15" s="434" t="s">
        <v>203</v>
      </c>
      <c r="BI15" s="456" t="s">
        <v>741</v>
      </c>
      <c r="BJ15" s="430" t="s">
        <v>375</v>
      </c>
      <c r="BK15" s="439" t="s">
        <v>742</v>
      </c>
      <c r="BL15" s="435"/>
      <c r="BM15" s="432">
        <v>250</v>
      </c>
      <c r="BN15" s="432">
        <f>SUM(BM14:BM16)*2</f>
        <v>500</v>
      </c>
      <c r="BO15" s="75">
        <v>0</v>
      </c>
      <c r="BP15" s="75">
        <v>1500</v>
      </c>
      <c r="BQ15" s="1237"/>
      <c r="BR15" s="433"/>
      <c r="BS15" s="510"/>
      <c r="BT15" s="1160"/>
      <c r="BU15" s="1160"/>
      <c r="BV15" s="1160"/>
      <c r="BW15" s="1160"/>
      <c r="BX15" s="1161"/>
      <c r="BY15" s="1164"/>
      <c r="BZ15" s="126" t="s">
        <v>158</v>
      </c>
      <c r="CA15" s="1175"/>
      <c r="CB15" s="1176"/>
      <c r="CC15" s="1166"/>
      <c r="CD15" s="1169"/>
      <c r="CE15" s="1170"/>
      <c r="CF15" s="1170"/>
      <c r="CG15" s="1172"/>
      <c r="CI15" s="510"/>
      <c r="CJ15" s="1160"/>
      <c r="CK15" s="1160"/>
      <c r="CL15" s="1160"/>
      <c r="CM15" s="1160"/>
      <c r="CN15" s="1161"/>
      <c r="CO15" s="1164"/>
      <c r="CP15" s="126" t="s">
        <v>158</v>
      </c>
      <c r="CQ15" s="1175"/>
      <c r="CR15" s="1176"/>
      <c r="CS15" s="1166"/>
      <c r="CT15" s="1169"/>
      <c r="CU15" s="1170"/>
      <c r="CV15" s="1170"/>
      <c r="CW15" s="1172"/>
    </row>
    <row r="16" spans="1:101" ht="12.75" customHeight="1">
      <c r="A16" s="1255"/>
      <c r="B16" s="15"/>
      <c r="C16" s="16"/>
      <c r="D16" s="20" t="s">
        <v>182</v>
      </c>
      <c r="E16" s="1269"/>
      <c r="F16" s="76"/>
      <c r="G16" s="1271"/>
      <c r="H16" s="77"/>
      <c r="I16" s="77"/>
      <c r="J16" s="77"/>
      <c r="K16" s="77"/>
      <c r="L16" s="1238"/>
      <c r="N16" s="1255"/>
      <c r="O16" s="172"/>
      <c r="P16" s="16"/>
      <c r="Q16" s="20" t="s">
        <v>182</v>
      </c>
      <c r="R16" s="1269"/>
      <c r="S16" s="76"/>
      <c r="T16" s="1271"/>
      <c r="U16" s="77"/>
      <c r="V16" s="77"/>
      <c r="W16" s="77"/>
      <c r="X16" s="77"/>
      <c r="Y16" s="1238"/>
      <c r="Z16" s="43"/>
      <c r="AA16" s="1128" t="s">
        <v>161</v>
      </c>
      <c r="AB16" s="1320" t="s">
        <v>142</v>
      </c>
      <c r="AC16" s="1320"/>
      <c r="AD16" s="1320"/>
      <c r="AE16" s="1320" t="s">
        <v>143</v>
      </c>
      <c r="AF16" s="1320"/>
      <c r="AG16" s="1320"/>
      <c r="AH16" s="1320" t="s">
        <v>724</v>
      </c>
      <c r="AI16" s="1320"/>
      <c r="AJ16" s="1320"/>
      <c r="AK16" s="1320" t="s">
        <v>725</v>
      </c>
      <c r="AL16" s="1320"/>
      <c r="AM16" s="1320"/>
      <c r="AN16" s="1320"/>
      <c r="AO16" s="1320" t="s">
        <v>727</v>
      </c>
      <c r="AP16" s="1320"/>
      <c r="AQ16" s="1320"/>
      <c r="AR16" s="1320"/>
      <c r="AS16" s="1320" t="s">
        <v>728</v>
      </c>
      <c r="AT16" s="1320"/>
      <c r="AU16" s="1320"/>
      <c r="AV16" s="1320"/>
      <c r="AW16" s="1320"/>
      <c r="AX16" s="1320"/>
      <c r="AY16" s="1320" t="s">
        <v>731</v>
      </c>
      <c r="AZ16" s="1320"/>
      <c r="BA16" s="1320"/>
      <c r="BB16" s="1320"/>
      <c r="BC16" s="1365" t="s">
        <v>732</v>
      </c>
      <c r="BD16" s="1365"/>
      <c r="BE16" s="43"/>
      <c r="BF16" s="1255"/>
      <c r="BG16" s="447"/>
      <c r="BH16" s="436"/>
      <c r="BI16" s="440"/>
      <c r="BJ16" s="454"/>
      <c r="BK16" s="442"/>
      <c r="BL16" s="437"/>
      <c r="BM16" s="443"/>
      <c r="BN16" s="443"/>
      <c r="BO16" s="77"/>
      <c r="BP16" s="443"/>
      <c r="BQ16" s="1238"/>
      <c r="BR16" s="433"/>
      <c r="BS16" s="1178" t="s">
        <v>822</v>
      </c>
      <c r="BT16" s="1130" t="s">
        <v>142</v>
      </c>
      <c r="BU16" s="1130" t="s">
        <v>143</v>
      </c>
      <c r="BV16" s="1130" t="s">
        <v>144</v>
      </c>
      <c r="BW16" s="1132" t="s">
        <v>145</v>
      </c>
      <c r="BX16" s="1133"/>
      <c r="BY16" s="1132" t="s">
        <v>147</v>
      </c>
      <c r="BZ16" s="1133"/>
      <c r="CA16" s="1132" t="s">
        <v>148</v>
      </c>
      <c r="CB16" s="1134"/>
      <c r="CC16" s="1133"/>
      <c r="CD16" s="1132" t="s">
        <v>150</v>
      </c>
      <c r="CE16" s="1135"/>
      <c r="CF16" s="1136" t="s">
        <v>201</v>
      </c>
      <c r="CG16" s="1137"/>
      <c r="CI16" s="1128" t="s">
        <v>161</v>
      </c>
      <c r="CJ16" s="1130" t="s">
        <v>142</v>
      </c>
      <c r="CK16" s="1130" t="s">
        <v>143</v>
      </c>
      <c r="CL16" s="1130" t="s">
        <v>144</v>
      </c>
      <c r="CM16" s="1132" t="s">
        <v>145</v>
      </c>
      <c r="CN16" s="1133"/>
      <c r="CO16" s="1132" t="s">
        <v>147</v>
      </c>
      <c r="CP16" s="1133"/>
      <c r="CQ16" s="1132" t="s">
        <v>148</v>
      </c>
      <c r="CR16" s="1134"/>
      <c r="CS16" s="1133"/>
      <c r="CT16" s="1132" t="s">
        <v>150</v>
      </c>
      <c r="CU16" s="1135"/>
      <c r="CV16" s="1136" t="s">
        <v>545</v>
      </c>
      <c r="CW16" s="1137"/>
    </row>
    <row r="17" spans="1:101" ht="12.75" customHeight="1">
      <c r="A17" s="1253">
        <v>3</v>
      </c>
      <c r="B17" s="10"/>
      <c r="C17" s="11" t="s">
        <v>191</v>
      </c>
      <c r="D17" s="10" t="s">
        <v>184</v>
      </c>
      <c r="E17" s="80" t="s">
        <v>368</v>
      </c>
      <c r="F17" s="81"/>
      <c r="G17" s="82"/>
      <c r="H17" s="83"/>
      <c r="I17" s="84"/>
      <c r="J17" s="85"/>
      <c r="K17" s="85"/>
      <c r="L17" s="1236" t="s">
        <v>278</v>
      </c>
      <c r="N17" s="1253">
        <v>3</v>
      </c>
      <c r="O17" s="10"/>
      <c r="P17" s="11" t="s">
        <v>191</v>
      </c>
      <c r="Q17" s="10" t="s">
        <v>184</v>
      </c>
      <c r="R17" s="80" t="s">
        <v>368</v>
      </c>
      <c r="S17" s="81"/>
      <c r="T17" s="82"/>
      <c r="U17" s="83"/>
      <c r="V17" s="336"/>
      <c r="W17" s="85"/>
      <c r="X17" s="85"/>
      <c r="Y17" s="1236" t="s">
        <v>275</v>
      </c>
      <c r="Z17" s="43"/>
      <c r="AA17" s="1129"/>
      <c r="AB17" s="1320"/>
      <c r="AC17" s="1320"/>
      <c r="AD17" s="1320"/>
      <c r="AE17" s="1320"/>
      <c r="AF17" s="1320"/>
      <c r="AG17" s="1320"/>
      <c r="AH17" s="1320"/>
      <c r="AI17" s="1320"/>
      <c r="AJ17" s="1320"/>
      <c r="AK17" s="1320" t="s">
        <v>729</v>
      </c>
      <c r="AL17" s="1320"/>
      <c r="AM17" s="1320" t="s">
        <v>726</v>
      </c>
      <c r="AN17" s="1320"/>
      <c r="AO17" s="1320" t="s">
        <v>729</v>
      </c>
      <c r="AP17" s="1320"/>
      <c r="AQ17" s="1320" t="s">
        <v>726</v>
      </c>
      <c r="AR17" s="1320"/>
      <c r="AS17" s="1320" t="s">
        <v>729</v>
      </c>
      <c r="AT17" s="1320"/>
      <c r="AU17" s="1320" t="s">
        <v>726</v>
      </c>
      <c r="AV17" s="1320"/>
      <c r="AW17" s="1413" t="s">
        <v>730</v>
      </c>
      <c r="AX17" s="1413"/>
      <c r="AY17" s="1320" t="s">
        <v>729</v>
      </c>
      <c r="AZ17" s="1320"/>
      <c r="BA17" s="1320" t="s">
        <v>726</v>
      </c>
      <c r="BB17" s="1320"/>
      <c r="BC17" s="1365"/>
      <c r="BD17" s="1365"/>
      <c r="BE17" s="43"/>
      <c r="BF17" s="1253">
        <v>3</v>
      </c>
      <c r="BG17" s="444" t="s">
        <v>190</v>
      </c>
      <c r="BH17" s="448" t="s">
        <v>191</v>
      </c>
      <c r="BI17" s="448" t="s">
        <v>193</v>
      </c>
      <c r="BJ17" s="455" t="s">
        <v>368</v>
      </c>
      <c r="BK17" s="452"/>
      <c r="BL17" s="449"/>
      <c r="BM17" s="453"/>
      <c r="BN17" s="432"/>
      <c r="BO17" s="85"/>
      <c r="BP17" s="432"/>
      <c r="BQ17" s="1236" t="s">
        <v>275</v>
      </c>
      <c r="BR17" s="433"/>
      <c r="BS17" s="1179"/>
      <c r="BT17" s="1131"/>
      <c r="BU17" s="1131"/>
      <c r="BV17" s="1131"/>
      <c r="BW17" s="500" t="s">
        <v>156</v>
      </c>
      <c r="BX17" s="500" t="s">
        <v>153</v>
      </c>
      <c r="BY17" s="500" t="s">
        <v>156</v>
      </c>
      <c r="BZ17" s="500" t="s">
        <v>153</v>
      </c>
      <c r="CA17" s="500" t="s">
        <v>156</v>
      </c>
      <c r="CB17" s="500" t="s">
        <v>153</v>
      </c>
      <c r="CC17" s="500" t="s">
        <v>149</v>
      </c>
      <c r="CD17" s="500" t="s">
        <v>156</v>
      </c>
      <c r="CE17" s="500" t="s">
        <v>146</v>
      </c>
      <c r="CF17" s="1138"/>
      <c r="CG17" s="1139"/>
      <c r="CI17" s="1129"/>
      <c r="CJ17" s="1131"/>
      <c r="CK17" s="1131"/>
      <c r="CL17" s="1131"/>
      <c r="CM17" s="500" t="s">
        <v>156</v>
      </c>
      <c r="CN17" s="500" t="s">
        <v>153</v>
      </c>
      <c r="CO17" s="500" t="s">
        <v>156</v>
      </c>
      <c r="CP17" s="500" t="s">
        <v>153</v>
      </c>
      <c r="CQ17" s="500" t="s">
        <v>156</v>
      </c>
      <c r="CR17" s="500" t="s">
        <v>153</v>
      </c>
      <c r="CS17" s="500" t="s">
        <v>149</v>
      </c>
      <c r="CT17" s="500" t="s">
        <v>156</v>
      </c>
      <c r="CU17" s="500" t="s">
        <v>146</v>
      </c>
      <c r="CV17" s="1138"/>
      <c r="CW17" s="1139"/>
    </row>
    <row r="18" spans="1:101" ht="12.75" customHeight="1">
      <c r="A18" s="1254"/>
      <c r="B18" s="12" t="s">
        <v>190</v>
      </c>
      <c r="C18" s="13" t="s">
        <v>203</v>
      </c>
      <c r="D18" s="14" t="s">
        <v>185</v>
      </c>
      <c r="E18" s="86" t="s">
        <v>372</v>
      </c>
      <c r="F18" s="87"/>
      <c r="G18" s="88" t="s">
        <v>373</v>
      </c>
      <c r="H18" s="89">
        <v>840</v>
      </c>
      <c r="I18" s="75">
        <f>SUM(H17:H19)*2</f>
        <v>2100</v>
      </c>
      <c r="J18" s="84">
        <v>0</v>
      </c>
      <c r="K18" s="84">
        <f>SUM(I18:J18)</f>
        <v>2100</v>
      </c>
      <c r="L18" s="1237"/>
      <c r="N18" s="1254"/>
      <c r="O18" s="171" t="s">
        <v>190</v>
      </c>
      <c r="P18" s="13" t="s">
        <v>203</v>
      </c>
      <c r="Q18" s="14" t="s">
        <v>185</v>
      </c>
      <c r="R18" s="86" t="s">
        <v>372</v>
      </c>
      <c r="S18" s="87"/>
      <c r="T18" s="88" t="s">
        <v>373</v>
      </c>
      <c r="U18" s="89">
        <v>840</v>
      </c>
      <c r="V18" s="75">
        <f>SUM(U17:U19)*2</f>
        <v>2100</v>
      </c>
      <c r="W18" s="336">
        <v>0</v>
      </c>
      <c r="X18" s="336">
        <f>SUM(V18:W18)</f>
        <v>2100</v>
      </c>
      <c r="Y18" s="1237"/>
      <c r="Z18" s="43"/>
      <c r="AA18" s="1129"/>
      <c r="AB18" s="1320" t="s">
        <v>169</v>
      </c>
      <c r="AC18" s="1320"/>
      <c r="AD18" s="1320"/>
      <c r="AE18" s="1320" t="s">
        <v>166</v>
      </c>
      <c r="AF18" s="1320"/>
      <c r="AG18" s="1320"/>
      <c r="AH18" s="1322" t="s">
        <v>324</v>
      </c>
      <c r="AI18" s="1322"/>
      <c r="AJ18" s="1322"/>
      <c r="AK18" s="1323">
        <v>5.5</v>
      </c>
      <c r="AL18" s="1324"/>
      <c r="AM18" s="1327">
        <v>250</v>
      </c>
      <c r="AN18" s="1328"/>
      <c r="AO18" s="1331"/>
      <c r="AP18" s="1332"/>
      <c r="AQ18" s="1327"/>
      <c r="AR18" s="1328"/>
      <c r="AS18" s="1331"/>
      <c r="AT18" s="1332"/>
      <c r="AU18" s="1327"/>
      <c r="AV18" s="1328"/>
      <c r="AW18" s="1327"/>
      <c r="AX18" s="1328"/>
      <c r="AY18" s="1331"/>
      <c r="AZ18" s="1332"/>
      <c r="BA18" s="1342"/>
      <c r="BB18" s="1343"/>
      <c r="BC18" s="1342"/>
      <c r="BD18" s="1343"/>
      <c r="BE18" s="43"/>
      <c r="BF18" s="1254"/>
      <c r="BG18" s="445"/>
      <c r="BH18" s="434" t="s">
        <v>203</v>
      </c>
      <c r="BI18" s="456" t="s">
        <v>741</v>
      </c>
      <c r="BJ18" s="430" t="s">
        <v>375</v>
      </c>
      <c r="BK18" s="439" t="s">
        <v>742</v>
      </c>
      <c r="BL18" s="435"/>
      <c r="BM18" s="432">
        <v>250</v>
      </c>
      <c r="BN18" s="432">
        <f>SUM(BM17:BM19)*2</f>
        <v>500</v>
      </c>
      <c r="BO18" s="464">
        <v>0</v>
      </c>
      <c r="BP18" s="75">
        <v>1500</v>
      </c>
      <c r="BQ18" s="1237"/>
      <c r="BR18" s="433"/>
      <c r="BS18" s="1179"/>
      <c r="BT18" s="1130" t="s">
        <v>169</v>
      </c>
      <c r="BU18" s="1140" t="s">
        <v>271</v>
      </c>
      <c r="BV18" s="1142" t="s">
        <v>324</v>
      </c>
      <c r="BW18" s="127"/>
      <c r="BX18" s="128"/>
      <c r="BY18" s="127"/>
      <c r="BZ18" s="128"/>
      <c r="CA18" s="127">
        <v>71.2</v>
      </c>
      <c r="CB18" s="128">
        <v>2280</v>
      </c>
      <c r="CC18" s="1234"/>
      <c r="CD18" s="127"/>
      <c r="CE18" s="128"/>
      <c r="CF18" s="1144"/>
      <c r="CG18" s="1145"/>
      <c r="CI18" s="1129"/>
      <c r="CJ18" s="1130" t="s">
        <v>169</v>
      </c>
      <c r="CK18" s="1140" t="s">
        <v>421</v>
      </c>
      <c r="CL18" s="1142" t="s">
        <v>324</v>
      </c>
      <c r="CM18" s="234"/>
      <c r="CN18" s="128"/>
      <c r="CO18" s="571" t="s">
        <v>225</v>
      </c>
      <c r="CP18" s="128">
        <v>230</v>
      </c>
      <c r="CQ18" s="127">
        <v>46.6</v>
      </c>
      <c r="CR18" s="128">
        <v>1150</v>
      </c>
      <c r="CS18" s="128"/>
      <c r="CT18" s="127"/>
      <c r="CU18" s="128"/>
      <c r="CV18" s="1144">
        <v>39800</v>
      </c>
      <c r="CW18" s="1145"/>
    </row>
    <row r="19" spans="1:101" ht="12.75" customHeight="1">
      <c r="A19" s="1255"/>
      <c r="B19" s="15"/>
      <c r="C19" s="16"/>
      <c r="D19" s="17" t="s">
        <v>182</v>
      </c>
      <c r="E19" s="90" t="s">
        <v>369</v>
      </c>
      <c r="F19" s="91"/>
      <c r="G19" s="92" t="s">
        <v>374</v>
      </c>
      <c r="H19" s="93">
        <v>210</v>
      </c>
      <c r="I19" s="94"/>
      <c r="J19" s="94"/>
      <c r="K19" s="94"/>
      <c r="L19" s="1238"/>
      <c r="N19" s="1255"/>
      <c r="O19" s="172"/>
      <c r="P19" s="16"/>
      <c r="Q19" s="17" t="s">
        <v>182</v>
      </c>
      <c r="R19" s="90" t="s">
        <v>369</v>
      </c>
      <c r="S19" s="91"/>
      <c r="T19" s="92" t="s">
        <v>374</v>
      </c>
      <c r="U19" s="93">
        <v>210</v>
      </c>
      <c r="V19" s="337"/>
      <c r="W19" s="337"/>
      <c r="X19" s="337"/>
      <c r="Y19" s="1238"/>
      <c r="Z19" s="43"/>
      <c r="AA19" s="1129"/>
      <c r="AB19" s="1320"/>
      <c r="AC19" s="1320"/>
      <c r="AD19" s="1320"/>
      <c r="AE19" s="1320"/>
      <c r="AF19" s="1320"/>
      <c r="AG19" s="1320"/>
      <c r="AH19" s="1322"/>
      <c r="AI19" s="1322"/>
      <c r="AJ19" s="1322"/>
      <c r="AK19" s="1325"/>
      <c r="AL19" s="1326"/>
      <c r="AM19" s="1329"/>
      <c r="AN19" s="1330"/>
      <c r="AO19" s="1333"/>
      <c r="AP19" s="1334"/>
      <c r="AQ19" s="1329"/>
      <c r="AR19" s="1330"/>
      <c r="AS19" s="1333"/>
      <c r="AT19" s="1334"/>
      <c r="AU19" s="1329"/>
      <c r="AV19" s="1330"/>
      <c r="AW19" s="1329"/>
      <c r="AX19" s="1330"/>
      <c r="AY19" s="1333"/>
      <c r="AZ19" s="1334"/>
      <c r="BA19" s="1344"/>
      <c r="BB19" s="1345"/>
      <c r="BC19" s="1344"/>
      <c r="BD19" s="1345"/>
      <c r="BE19" s="43"/>
      <c r="BF19" s="1255"/>
      <c r="BG19" s="447"/>
      <c r="BH19" s="436"/>
      <c r="BI19" s="440"/>
      <c r="BJ19" s="454"/>
      <c r="BK19" s="442"/>
      <c r="BL19" s="437"/>
      <c r="BM19" s="443"/>
      <c r="BN19" s="443"/>
      <c r="BO19" s="465"/>
      <c r="BP19" s="443"/>
      <c r="BQ19" s="1238"/>
      <c r="BR19" s="433"/>
      <c r="BS19" s="1179"/>
      <c r="BT19" s="1131"/>
      <c r="BU19" s="1141"/>
      <c r="BV19" s="1143"/>
      <c r="BW19" s="129"/>
      <c r="BX19" s="130"/>
      <c r="BY19" s="129"/>
      <c r="BZ19" s="130"/>
      <c r="CA19" s="203" t="s">
        <v>533</v>
      </c>
      <c r="CB19" s="130"/>
      <c r="CC19" s="1235"/>
      <c r="CD19" s="129"/>
      <c r="CE19" s="130"/>
      <c r="CF19" s="1146"/>
      <c r="CG19" s="1147"/>
      <c r="CI19" s="1129"/>
      <c r="CJ19" s="1131"/>
      <c r="CK19" s="1141"/>
      <c r="CL19" s="1143"/>
      <c r="CM19" s="235"/>
      <c r="CN19" s="130"/>
      <c r="CO19" s="203"/>
      <c r="CP19" s="130"/>
      <c r="CQ19" s="129" t="s">
        <v>206</v>
      </c>
      <c r="CR19" s="130">
        <v>500</v>
      </c>
      <c r="CS19" s="130"/>
      <c r="CT19" s="129"/>
      <c r="CU19" s="130"/>
      <c r="CV19" s="1146"/>
      <c r="CW19" s="1147"/>
    </row>
    <row r="20" spans="1:101" ht="12.75" customHeight="1">
      <c r="A20" s="1253">
        <v>4</v>
      </c>
      <c r="B20" s="10"/>
      <c r="C20" s="11" t="s">
        <v>191</v>
      </c>
      <c r="D20" s="18" t="s">
        <v>195</v>
      </c>
      <c r="E20" s="70" t="s">
        <v>375</v>
      </c>
      <c r="F20" s="95"/>
      <c r="G20" s="343" t="s">
        <v>376</v>
      </c>
      <c r="H20" s="85">
        <v>200</v>
      </c>
      <c r="I20" s="85"/>
      <c r="J20" s="85"/>
      <c r="K20" s="85"/>
      <c r="L20" s="1236" t="s">
        <v>278</v>
      </c>
      <c r="N20" s="1253">
        <v>4</v>
      </c>
      <c r="O20" s="10"/>
      <c r="P20" s="11" t="s">
        <v>191</v>
      </c>
      <c r="Q20" s="18" t="s">
        <v>195</v>
      </c>
      <c r="R20" s="70" t="s">
        <v>375</v>
      </c>
      <c r="S20" s="95"/>
      <c r="T20" s="343" t="s">
        <v>376</v>
      </c>
      <c r="U20" s="85">
        <v>200</v>
      </c>
      <c r="V20" s="85"/>
      <c r="W20" s="85"/>
      <c r="X20" s="85"/>
      <c r="Y20" s="1236" t="s">
        <v>275</v>
      </c>
      <c r="Z20" s="43"/>
      <c r="AA20" s="1129"/>
      <c r="AB20" s="1320" t="s">
        <v>169</v>
      </c>
      <c r="AC20" s="1320"/>
      <c r="AD20" s="1320"/>
      <c r="AE20" s="1322" t="s">
        <v>324</v>
      </c>
      <c r="AF20" s="1322"/>
      <c r="AG20" s="1322"/>
      <c r="AH20" s="1320" t="s">
        <v>166</v>
      </c>
      <c r="AI20" s="1320"/>
      <c r="AJ20" s="1320"/>
      <c r="AK20" s="1323">
        <v>5.5</v>
      </c>
      <c r="AL20" s="1324"/>
      <c r="AM20" s="1327">
        <v>250</v>
      </c>
      <c r="AN20" s="1328"/>
      <c r="AO20" s="1331"/>
      <c r="AP20" s="1332"/>
      <c r="AQ20" s="1327"/>
      <c r="AR20" s="1328"/>
      <c r="AS20" s="1331"/>
      <c r="AT20" s="1332"/>
      <c r="AU20" s="1327"/>
      <c r="AV20" s="1328"/>
      <c r="AW20" s="1327"/>
      <c r="AX20" s="1328"/>
      <c r="AY20" s="1331"/>
      <c r="AZ20" s="1332"/>
      <c r="BA20" s="1342"/>
      <c r="BB20" s="1343"/>
      <c r="BC20" s="1342"/>
      <c r="BD20" s="1343"/>
      <c r="BE20" s="43"/>
      <c r="BF20" s="1253">
        <v>4</v>
      </c>
      <c r="BG20" s="444" t="s">
        <v>190</v>
      </c>
      <c r="BH20" s="448" t="s">
        <v>191</v>
      </c>
      <c r="BI20" s="448" t="s">
        <v>193</v>
      </c>
      <c r="BJ20" s="455" t="s">
        <v>368</v>
      </c>
      <c r="BK20" s="452"/>
      <c r="BL20" s="449"/>
      <c r="BM20" s="453"/>
      <c r="BN20" s="432"/>
      <c r="BO20" s="85"/>
      <c r="BP20" s="432"/>
      <c r="BQ20" s="1236" t="s">
        <v>275</v>
      </c>
      <c r="BR20" s="433"/>
      <c r="BS20" s="1179" t="s">
        <v>823</v>
      </c>
      <c r="BT20" s="1130" t="s">
        <v>169</v>
      </c>
      <c r="BU20" s="1140" t="s">
        <v>271</v>
      </c>
      <c r="BV20" s="1142" t="s">
        <v>324</v>
      </c>
      <c r="BW20" s="127"/>
      <c r="BX20" s="128"/>
      <c r="BY20" s="127"/>
      <c r="BZ20" s="128"/>
      <c r="CA20" s="127">
        <v>71.2</v>
      </c>
      <c r="CB20" s="128">
        <v>2280</v>
      </c>
      <c r="CC20" s="128"/>
      <c r="CD20" s="127"/>
      <c r="CE20" s="128"/>
      <c r="CF20" s="131"/>
      <c r="CG20" s="132"/>
      <c r="CI20" s="1129"/>
      <c r="CJ20" s="1130" t="s">
        <v>169</v>
      </c>
      <c r="CK20" s="1140" t="s">
        <v>157</v>
      </c>
      <c r="CL20" s="1142"/>
      <c r="CM20" s="234"/>
      <c r="CN20" s="128"/>
      <c r="CO20" s="572"/>
      <c r="CP20" s="128"/>
      <c r="CQ20" s="127"/>
      <c r="CR20" s="128"/>
      <c r="CS20" s="128"/>
      <c r="CT20" s="127"/>
      <c r="CU20" s="128"/>
      <c r="CV20" s="131"/>
      <c r="CW20" s="132"/>
    </row>
    <row r="21" spans="1:101" ht="12.75" customHeight="1">
      <c r="A21" s="1254"/>
      <c r="B21" s="12" t="s">
        <v>190</v>
      </c>
      <c r="C21" s="13" t="s">
        <v>203</v>
      </c>
      <c r="D21" s="19" t="s">
        <v>185</v>
      </c>
      <c r="E21" s="338" t="s">
        <v>403</v>
      </c>
      <c r="F21" s="102"/>
      <c r="G21" s="344" t="s">
        <v>377</v>
      </c>
      <c r="H21" s="84">
        <v>6120</v>
      </c>
      <c r="I21" s="75">
        <f>SUM(H20+H22)*2+H21</f>
        <v>6940</v>
      </c>
      <c r="J21" s="84">
        <v>1100</v>
      </c>
      <c r="K21" s="84">
        <f>SUM(I21:J21)</f>
        <v>8040</v>
      </c>
      <c r="L21" s="1237"/>
      <c r="N21" s="1254"/>
      <c r="O21" s="171" t="s">
        <v>190</v>
      </c>
      <c r="P21" s="13" t="s">
        <v>203</v>
      </c>
      <c r="Q21" s="19" t="s">
        <v>185</v>
      </c>
      <c r="R21" s="338" t="s">
        <v>403</v>
      </c>
      <c r="S21" s="102"/>
      <c r="T21" s="344" t="s">
        <v>377</v>
      </c>
      <c r="U21" s="336">
        <v>6120</v>
      </c>
      <c r="V21" s="75">
        <f>SUM(U20+U22)*2+U21</f>
        <v>6940</v>
      </c>
      <c r="W21" s="336">
        <v>1100</v>
      </c>
      <c r="X21" s="336">
        <f>SUM(V21:W21)</f>
        <v>8040</v>
      </c>
      <c r="Y21" s="1237"/>
      <c r="Z21" s="43"/>
      <c r="AA21" s="1129"/>
      <c r="AB21" s="1320"/>
      <c r="AC21" s="1320"/>
      <c r="AD21" s="1320"/>
      <c r="AE21" s="1322"/>
      <c r="AF21" s="1322"/>
      <c r="AG21" s="1322"/>
      <c r="AH21" s="1320"/>
      <c r="AI21" s="1320"/>
      <c r="AJ21" s="1320"/>
      <c r="AK21" s="1325"/>
      <c r="AL21" s="1326"/>
      <c r="AM21" s="1329"/>
      <c r="AN21" s="1330"/>
      <c r="AO21" s="1333"/>
      <c r="AP21" s="1334"/>
      <c r="AQ21" s="1329"/>
      <c r="AR21" s="1330"/>
      <c r="AS21" s="1333"/>
      <c r="AT21" s="1334"/>
      <c r="AU21" s="1329"/>
      <c r="AV21" s="1330"/>
      <c r="AW21" s="1329"/>
      <c r="AX21" s="1330"/>
      <c r="AY21" s="1333"/>
      <c r="AZ21" s="1334"/>
      <c r="BA21" s="1344"/>
      <c r="BB21" s="1345"/>
      <c r="BC21" s="1344"/>
      <c r="BD21" s="1345"/>
      <c r="BE21" s="43"/>
      <c r="BF21" s="1254"/>
      <c r="BG21" s="445"/>
      <c r="BH21" s="434" t="s">
        <v>203</v>
      </c>
      <c r="BI21" s="456" t="s">
        <v>741</v>
      </c>
      <c r="BJ21" s="430" t="s">
        <v>375</v>
      </c>
      <c r="BK21" s="439" t="s">
        <v>742</v>
      </c>
      <c r="BL21" s="435"/>
      <c r="BM21" s="432">
        <v>250</v>
      </c>
      <c r="BN21" s="432">
        <f>SUM(BM20:BM22)*2</f>
        <v>500</v>
      </c>
      <c r="BO21" s="464">
        <v>0</v>
      </c>
      <c r="BP21" s="75">
        <v>1500</v>
      </c>
      <c r="BQ21" s="1237"/>
      <c r="BR21" s="433"/>
      <c r="BS21" s="1129"/>
      <c r="BT21" s="1131"/>
      <c r="BU21" s="1141"/>
      <c r="BV21" s="1143"/>
      <c r="BW21" s="129"/>
      <c r="BX21" s="130"/>
      <c r="BY21" s="129"/>
      <c r="BZ21" s="130"/>
      <c r="CA21" s="203" t="s">
        <v>533</v>
      </c>
      <c r="CB21" s="130"/>
      <c r="CC21" s="130"/>
      <c r="CD21" s="129"/>
      <c r="CE21" s="130"/>
      <c r="CF21" s="133"/>
      <c r="CG21" s="134"/>
      <c r="CI21" s="1129" t="s">
        <v>162</v>
      </c>
      <c r="CJ21" s="1131"/>
      <c r="CK21" s="1141"/>
      <c r="CL21" s="1143"/>
      <c r="CM21" s="235"/>
      <c r="CN21" s="130"/>
      <c r="CO21" s="573"/>
      <c r="CP21" s="130"/>
      <c r="CQ21" s="129"/>
      <c r="CR21" s="130"/>
      <c r="CS21" s="130"/>
      <c r="CT21" s="129"/>
      <c r="CU21" s="130"/>
      <c r="CV21" s="133"/>
      <c r="CW21" s="134"/>
    </row>
    <row r="22" spans="1:101" ht="12.75" customHeight="1" thickBot="1">
      <c r="A22" s="1255"/>
      <c r="B22" s="15"/>
      <c r="C22" s="16"/>
      <c r="D22" s="20" t="s">
        <v>186</v>
      </c>
      <c r="E22" s="97" t="s">
        <v>369</v>
      </c>
      <c r="F22" s="98"/>
      <c r="G22" s="345" t="s">
        <v>378</v>
      </c>
      <c r="H22" s="94">
        <v>210</v>
      </c>
      <c r="I22" s="94"/>
      <c r="J22" s="94"/>
      <c r="K22" s="94"/>
      <c r="L22" s="1238"/>
      <c r="N22" s="1255"/>
      <c r="O22" s="221"/>
      <c r="P22" s="225"/>
      <c r="Q22" s="19" t="s">
        <v>186</v>
      </c>
      <c r="R22" s="348" t="s">
        <v>369</v>
      </c>
      <c r="S22" s="349"/>
      <c r="T22" s="350" t="s">
        <v>204</v>
      </c>
      <c r="U22" s="340">
        <v>210</v>
      </c>
      <c r="V22" s="340"/>
      <c r="W22" s="340"/>
      <c r="X22" s="340"/>
      <c r="Y22" s="1237"/>
      <c r="Z22" s="43"/>
      <c r="AA22" s="1129" t="s">
        <v>162</v>
      </c>
      <c r="AB22" s="1320" t="s">
        <v>169</v>
      </c>
      <c r="AC22" s="1320"/>
      <c r="AD22" s="1320"/>
      <c r="AE22" s="1320" t="s">
        <v>166</v>
      </c>
      <c r="AF22" s="1320"/>
      <c r="AG22" s="1320"/>
      <c r="AH22" s="1322" t="s">
        <v>324</v>
      </c>
      <c r="AI22" s="1322"/>
      <c r="AJ22" s="1322"/>
      <c r="AK22" s="1323">
        <v>5.5</v>
      </c>
      <c r="AL22" s="1324"/>
      <c r="AM22" s="1327">
        <v>250</v>
      </c>
      <c r="AN22" s="1328"/>
      <c r="AO22" s="1331"/>
      <c r="AP22" s="1332"/>
      <c r="AQ22" s="1327"/>
      <c r="AR22" s="1328"/>
      <c r="AS22" s="1331"/>
      <c r="AT22" s="1332"/>
      <c r="AU22" s="1327"/>
      <c r="AV22" s="1328"/>
      <c r="AW22" s="1327"/>
      <c r="AX22" s="1328"/>
      <c r="AY22" s="1331"/>
      <c r="AZ22" s="1332"/>
      <c r="BA22" s="1342"/>
      <c r="BB22" s="1343"/>
      <c r="BC22" s="1342"/>
      <c r="BD22" s="1343"/>
      <c r="BE22" s="43"/>
      <c r="BF22" s="1255"/>
      <c r="BG22" s="447"/>
      <c r="BH22" s="436"/>
      <c r="BI22" s="440"/>
      <c r="BJ22" s="454"/>
      <c r="BK22" s="442"/>
      <c r="BL22" s="437"/>
      <c r="BM22" s="443"/>
      <c r="BN22" s="443"/>
      <c r="BO22" s="465"/>
      <c r="BP22" s="443"/>
      <c r="BQ22" s="1238"/>
      <c r="BR22" s="433"/>
      <c r="BS22" s="1129"/>
      <c r="BT22" s="1130" t="s">
        <v>169</v>
      </c>
      <c r="BU22" s="1140" t="s">
        <v>271</v>
      </c>
      <c r="BV22" s="1142" t="s">
        <v>324</v>
      </c>
      <c r="BW22" s="127"/>
      <c r="BX22" s="128"/>
      <c r="BY22" s="127"/>
      <c r="BZ22" s="128"/>
      <c r="CA22" s="127">
        <v>71.2</v>
      </c>
      <c r="CB22" s="128">
        <v>2280</v>
      </c>
      <c r="CC22" s="128"/>
      <c r="CD22" s="127"/>
      <c r="CE22" s="128"/>
      <c r="CF22" s="131"/>
      <c r="CG22" s="132"/>
      <c r="CI22" s="1129"/>
      <c r="CJ22" s="1130" t="s">
        <v>169</v>
      </c>
      <c r="CK22" s="1142" t="s">
        <v>324</v>
      </c>
      <c r="CL22" s="1140" t="s">
        <v>421</v>
      </c>
      <c r="CM22" s="234"/>
      <c r="CN22" s="128"/>
      <c r="CO22" s="574"/>
      <c r="CP22" s="128"/>
      <c r="CQ22" s="127" t="s">
        <v>206</v>
      </c>
      <c r="CR22" s="128">
        <v>500</v>
      </c>
      <c r="CS22" s="128"/>
      <c r="CT22" s="127"/>
      <c r="CU22" s="128"/>
      <c r="CV22" s="131"/>
      <c r="CW22" s="132"/>
    </row>
    <row r="23" spans="1:101" ht="12.75" customHeight="1">
      <c r="A23" s="1253">
        <v>5</v>
      </c>
      <c r="B23" s="10"/>
      <c r="C23" s="11" t="s">
        <v>191</v>
      </c>
      <c r="D23" s="18" t="s">
        <v>198</v>
      </c>
      <c r="E23" s="70" t="s">
        <v>368</v>
      </c>
      <c r="F23" s="99"/>
      <c r="G23" s="100"/>
      <c r="H23" s="85"/>
      <c r="I23" s="36"/>
      <c r="J23" s="101"/>
      <c r="K23" s="85"/>
      <c r="L23" s="1317" t="s">
        <v>518</v>
      </c>
      <c r="N23" s="1241">
        <v>5</v>
      </c>
      <c r="O23" s="227"/>
      <c r="P23" s="228" t="s">
        <v>191</v>
      </c>
      <c r="Q23" s="229" t="s">
        <v>198</v>
      </c>
      <c r="R23" s="351" t="s">
        <v>368</v>
      </c>
      <c r="S23" s="352"/>
      <c r="T23" s="353"/>
      <c r="U23" s="354"/>
      <c r="V23" s="355"/>
      <c r="W23" s="356"/>
      <c r="X23" s="354"/>
      <c r="Y23" s="1272" t="s">
        <v>518</v>
      </c>
      <c r="Z23" s="43"/>
      <c r="AA23" s="1129"/>
      <c r="AB23" s="1320"/>
      <c r="AC23" s="1320"/>
      <c r="AD23" s="1320"/>
      <c r="AE23" s="1320"/>
      <c r="AF23" s="1320"/>
      <c r="AG23" s="1320"/>
      <c r="AH23" s="1322"/>
      <c r="AI23" s="1322"/>
      <c r="AJ23" s="1322"/>
      <c r="AK23" s="1325"/>
      <c r="AL23" s="1326"/>
      <c r="AM23" s="1329"/>
      <c r="AN23" s="1330"/>
      <c r="AO23" s="1333"/>
      <c r="AP23" s="1334"/>
      <c r="AQ23" s="1329"/>
      <c r="AR23" s="1330"/>
      <c r="AS23" s="1333"/>
      <c r="AT23" s="1334"/>
      <c r="AU23" s="1329"/>
      <c r="AV23" s="1330"/>
      <c r="AW23" s="1329"/>
      <c r="AX23" s="1330"/>
      <c r="AY23" s="1333"/>
      <c r="AZ23" s="1334"/>
      <c r="BA23" s="1344"/>
      <c r="BB23" s="1345"/>
      <c r="BC23" s="1344"/>
      <c r="BD23" s="1345"/>
      <c r="BE23" s="43"/>
      <c r="BF23" s="1253">
        <v>5</v>
      </c>
      <c r="BG23" s="444" t="s">
        <v>190</v>
      </c>
      <c r="BH23" s="448" t="s">
        <v>191</v>
      </c>
      <c r="BI23" s="450" t="s">
        <v>198</v>
      </c>
      <c r="BJ23" s="455" t="s">
        <v>368</v>
      </c>
      <c r="BK23" s="452"/>
      <c r="BL23" s="449"/>
      <c r="BM23" s="453"/>
      <c r="BN23" s="432"/>
      <c r="BO23" s="101"/>
      <c r="BP23" s="432"/>
      <c r="BQ23" s="1236" t="s">
        <v>275</v>
      </c>
      <c r="BR23" s="433"/>
      <c r="BS23" s="1148"/>
      <c r="BT23" s="1131"/>
      <c r="BU23" s="1141"/>
      <c r="BV23" s="1143"/>
      <c r="BW23" s="129"/>
      <c r="BX23" s="130"/>
      <c r="BY23" s="129"/>
      <c r="BZ23" s="130"/>
      <c r="CA23" s="203" t="s">
        <v>533</v>
      </c>
      <c r="CB23" s="130"/>
      <c r="CC23" s="130"/>
      <c r="CD23" s="129"/>
      <c r="CE23" s="130"/>
      <c r="CF23" s="133"/>
      <c r="CG23" s="134"/>
      <c r="CI23" s="1129"/>
      <c r="CJ23" s="1131"/>
      <c r="CK23" s="1143"/>
      <c r="CL23" s="1141"/>
      <c r="CM23" s="235"/>
      <c r="CN23" s="130"/>
      <c r="CO23" s="203" t="s">
        <v>225</v>
      </c>
      <c r="CP23" s="130">
        <v>230</v>
      </c>
      <c r="CQ23" s="129">
        <v>46.6</v>
      </c>
      <c r="CR23" s="130">
        <v>1150</v>
      </c>
      <c r="CS23" s="130"/>
      <c r="CT23" s="129"/>
      <c r="CU23" s="130"/>
      <c r="CV23" s="133"/>
      <c r="CW23" s="134"/>
    </row>
    <row r="24" spans="1:101" ht="12.75" customHeight="1">
      <c r="A24" s="1254"/>
      <c r="B24" s="12" t="s">
        <v>190</v>
      </c>
      <c r="C24" s="13" t="s">
        <v>203</v>
      </c>
      <c r="D24" s="19" t="s">
        <v>187</v>
      </c>
      <c r="E24" s="96" t="s">
        <v>379</v>
      </c>
      <c r="F24" s="102"/>
      <c r="G24" s="103" t="s">
        <v>407</v>
      </c>
      <c r="H24" s="84">
        <v>1840</v>
      </c>
      <c r="I24" s="104">
        <f>SUM(H23:H25)*2</f>
        <v>4100</v>
      </c>
      <c r="J24" s="105">
        <v>1100</v>
      </c>
      <c r="K24" s="104">
        <f>SUM(I24:J24)</f>
        <v>5200</v>
      </c>
      <c r="L24" s="1318"/>
      <c r="N24" s="1242"/>
      <c r="O24" s="230" t="s">
        <v>190</v>
      </c>
      <c r="P24" s="13" t="s">
        <v>203</v>
      </c>
      <c r="Q24" s="19" t="s">
        <v>187</v>
      </c>
      <c r="R24" s="96" t="s">
        <v>372</v>
      </c>
      <c r="S24" s="102"/>
      <c r="T24" s="103" t="s">
        <v>407</v>
      </c>
      <c r="U24" s="340">
        <v>1840</v>
      </c>
      <c r="V24" s="104">
        <f>SUM(U23:U25)*2</f>
        <v>4100</v>
      </c>
      <c r="W24" s="105">
        <v>1100</v>
      </c>
      <c r="X24" s="104">
        <f>SUM(V24:W24)</f>
        <v>5200</v>
      </c>
      <c r="Y24" s="1273"/>
      <c r="Z24" s="43"/>
      <c r="AA24" s="1129"/>
      <c r="AB24" s="1320" t="s">
        <v>169</v>
      </c>
      <c r="AC24" s="1320"/>
      <c r="AD24" s="1320"/>
      <c r="AE24" s="1322" t="s">
        <v>324</v>
      </c>
      <c r="AF24" s="1322"/>
      <c r="AG24" s="1322"/>
      <c r="AH24" s="1320" t="s">
        <v>166</v>
      </c>
      <c r="AI24" s="1320"/>
      <c r="AJ24" s="1320"/>
      <c r="AK24" s="1323">
        <v>5.5</v>
      </c>
      <c r="AL24" s="1324"/>
      <c r="AM24" s="1327">
        <v>250</v>
      </c>
      <c r="AN24" s="1328"/>
      <c r="AO24" s="1331"/>
      <c r="AP24" s="1332"/>
      <c r="AQ24" s="1327"/>
      <c r="AR24" s="1328"/>
      <c r="AS24" s="1331"/>
      <c r="AT24" s="1332"/>
      <c r="AU24" s="1327"/>
      <c r="AV24" s="1328"/>
      <c r="AW24" s="1327"/>
      <c r="AX24" s="1328"/>
      <c r="AY24" s="1331"/>
      <c r="AZ24" s="1332"/>
      <c r="BA24" s="1342"/>
      <c r="BB24" s="1343"/>
      <c r="BC24" s="1342"/>
      <c r="BD24" s="1343"/>
      <c r="BE24" s="43"/>
      <c r="BF24" s="1254"/>
      <c r="BG24" s="445"/>
      <c r="BH24" s="434" t="s">
        <v>203</v>
      </c>
      <c r="BI24" s="438" t="s">
        <v>198</v>
      </c>
      <c r="BJ24" s="430" t="s">
        <v>372</v>
      </c>
      <c r="BK24" s="439" t="s">
        <v>743</v>
      </c>
      <c r="BL24" s="435"/>
      <c r="BM24" s="432">
        <v>450</v>
      </c>
      <c r="BN24" s="432">
        <f>SUM(BM23:BM25)*2</f>
        <v>900</v>
      </c>
      <c r="BO24" s="105">
        <v>0</v>
      </c>
      <c r="BP24" s="75">
        <v>2700</v>
      </c>
      <c r="BQ24" s="1237"/>
      <c r="BR24" s="433"/>
      <c r="BS24" s="1096" t="s">
        <v>170</v>
      </c>
      <c r="BT24" s="1097"/>
      <c r="BU24" s="1097"/>
      <c r="BV24" s="1098"/>
      <c r="BW24" s="137"/>
      <c r="BX24" s="137">
        <f>SUM(BX18:BX23)</f>
        <v>0</v>
      </c>
      <c r="BY24" s="137"/>
      <c r="BZ24" s="137">
        <f>SUM(BZ18:BZ23)</f>
        <v>0</v>
      </c>
      <c r="CA24" s="137"/>
      <c r="CB24" s="137">
        <f>SUM(CB18:CB23)</f>
        <v>6840</v>
      </c>
      <c r="CC24" s="137">
        <f>SUM(CC18:CC23)</f>
        <v>0</v>
      </c>
      <c r="CD24" s="137"/>
      <c r="CE24" s="137">
        <f>SUM(CE18:CE23)</f>
        <v>0</v>
      </c>
      <c r="CF24" s="1221">
        <f>SUM(CF18:CF23)</f>
        <v>0</v>
      </c>
      <c r="CG24" s="1222"/>
      <c r="CI24" s="1129"/>
      <c r="CJ24" s="198"/>
      <c r="CK24" s="207"/>
      <c r="CL24" s="208"/>
      <c r="CM24" s="236"/>
      <c r="CN24" s="210"/>
      <c r="CO24" s="575"/>
      <c r="CP24" s="145"/>
      <c r="CQ24" s="136"/>
      <c r="CR24" s="145"/>
      <c r="CS24" s="210"/>
      <c r="CT24" s="209"/>
      <c r="CU24" s="210"/>
      <c r="CV24" s="211"/>
      <c r="CW24" s="212"/>
    </row>
    <row r="25" spans="1:101" ht="12.75" customHeight="1" thickBot="1">
      <c r="A25" s="1255"/>
      <c r="B25" s="15"/>
      <c r="C25" s="16"/>
      <c r="D25" s="20" t="s">
        <v>182</v>
      </c>
      <c r="E25" s="106" t="s">
        <v>369</v>
      </c>
      <c r="F25" s="107"/>
      <c r="G25" s="108" t="s">
        <v>380</v>
      </c>
      <c r="H25" s="94">
        <v>210</v>
      </c>
      <c r="I25" s="39"/>
      <c r="J25" s="109"/>
      <c r="K25" s="94"/>
      <c r="L25" s="1319"/>
      <c r="N25" s="1243"/>
      <c r="O25" s="231"/>
      <c r="P25" s="232"/>
      <c r="Q25" s="233" t="s">
        <v>182</v>
      </c>
      <c r="R25" s="357" t="s">
        <v>369</v>
      </c>
      <c r="S25" s="358"/>
      <c r="T25" s="359" t="s">
        <v>374</v>
      </c>
      <c r="U25" s="360">
        <v>210</v>
      </c>
      <c r="V25" s="361"/>
      <c r="W25" s="362"/>
      <c r="X25" s="360"/>
      <c r="Y25" s="1274"/>
      <c r="Z25" s="43"/>
      <c r="AA25" s="1129"/>
      <c r="AB25" s="1320"/>
      <c r="AC25" s="1320"/>
      <c r="AD25" s="1320"/>
      <c r="AE25" s="1322"/>
      <c r="AF25" s="1322"/>
      <c r="AG25" s="1322"/>
      <c r="AH25" s="1320"/>
      <c r="AI25" s="1320"/>
      <c r="AJ25" s="1320"/>
      <c r="AK25" s="1325"/>
      <c r="AL25" s="1326"/>
      <c r="AM25" s="1329"/>
      <c r="AN25" s="1330"/>
      <c r="AO25" s="1333"/>
      <c r="AP25" s="1334"/>
      <c r="AQ25" s="1329"/>
      <c r="AR25" s="1330"/>
      <c r="AS25" s="1333"/>
      <c r="AT25" s="1334"/>
      <c r="AU25" s="1329"/>
      <c r="AV25" s="1330"/>
      <c r="AW25" s="1329"/>
      <c r="AX25" s="1330"/>
      <c r="AY25" s="1333"/>
      <c r="AZ25" s="1334"/>
      <c r="BA25" s="1344"/>
      <c r="BB25" s="1345"/>
      <c r="BC25" s="1344"/>
      <c r="BD25" s="1345"/>
      <c r="BE25" s="43"/>
      <c r="BF25" s="1255"/>
      <c r="BG25" s="447"/>
      <c r="BH25" s="436"/>
      <c r="BI25" s="456" t="s">
        <v>741</v>
      </c>
      <c r="BJ25" s="454" t="s">
        <v>405</v>
      </c>
      <c r="BK25" s="442"/>
      <c r="BL25" s="437"/>
      <c r="BM25" s="443"/>
      <c r="BN25" s="443"/>
      <c r="BO25" s="109"/>
      <c r="BP25" s="443"/>
      <c r="BQ25" s="1238"/>
      <c r="BR25" s="433"/>
      <c r="BS25" s="1218"/>
      <c r="BT25" s="1219"/>
      <c r="BU25" s="1219"/>
      <c r="BV25" s="1220"/>
      <c r="BW25" s="518"/>
      <c r="BX25" s="519"/>
      <c r="BY25" s="519"/>
      <c r="BZ25" s="519"/>
      <c r="CA25" s="519"/>
      <c r="CB25" s="519"/>
      <c r="CC25" s="519"/>
      <c r="CD25" s="139" t="s">
        <v>253</v>
      </c>
      <c r="CE25" s="1231">
        <f>BX24+BZ24+CB24+CC24+CE24+CF24</f>
        <v>6840</v>
      </c>
      <c r="CF25" s="1232"/>
      <c r="CG25" s="1233"/>
      <c r="CI25" s="1148"/>
      <c r="CJ25" s="198"/>
      <c r="CK25" s="207"/>
      <c r="CL25" s="208"/>
      <c r="CM25" s="236"/>
      <c r="CN25" s="210"/>
      <c r="CO25" s="575"/>
      <c r="CP25" s="145"/>
      <c r="CQ25" s="136"/>
      <c r="CR25" s="145"/>
      <c r="CS25" s="210"/>
      <c r="CT25" s="209"/>
      <c r="CU25" s="210"/>
      <c r="CV25" s="211"/>
      <c r="CW25" s="212"/>
    </row>
    <row r="26" spans="1:101" ht="12.75" customHeight="1">
      <c r="A26" s="1253">
        <v>6</v>
      </c>
      <c r="B26" s="10"/>
      <c r="C26" s="11" t="s">
        <v>191</v>
      </c>
      <c r="D26" s="18" t="s">
        <v>196</v>
      </c>
      <c r="E26" s="70" t="s">
        <v>368</v>
      </c>
      <c r="F26" s="71"/>
      <c r="G26" s="72"/>
      <c r="H26" s="85"/>
      <c r="I26" s="85"/>
      <c r="J26" s="85"/>
      <c r="K26" s="85"/>
      <c r="L26" s="1236" t="s">
        <v>278</v>
      </c>
      <c r="N26" s="1253">
        <v>6</v>
      </c>
      <c r="O26" s="14"/>
      <c r="P26" s="226" t="s">
        <v>191</v>
      </c>
      <c r="Q26" s="19" t="s">
        <v>196</v>
      </c>
      <c r="R26" s="106" t="s">
        <v>368</v>
      </c>
      <c r="S26" s="78"/>
      <c r="T26" s="79"/>
      <c r="U26" s="340"/>
      <c r="V26" s="340"/>
      <c r="W26" s="340"/>
      <c r="X26" s="340"/>
      <c r="Y26" s="1237" t="s">
        <v>275</v>
      </c>
      <c r="Z26" s="43"/>
      <c r="AA26" s="1129"/>
      <c r="AB26" s="1321"/>
      <c r="AC26" s="1321"/>
      <c r="AD26" s="1321"/>
      <c r="AE26" s="1320"/>
      <c r="AF26" s="1320"/>
      <c r="AG26" s="1320"/>
      <c r="AH26" s="1320"/>
      <c r="AI26" s="1320"/>
      <c r="AJ26" s="1320"/>
      <c r="AK26" s="1323"/>
      <c r="AL26" s="1324"/>
      <c r="AM26" s="1327"/>
      <c r="AN26" s="1328"/>
      <c r="AO26" s="1331"/>
      <c r="AP26" s="1332"/>
      <c r="AQ26" s="1327"/>
      <c r="AR26" s="1328"/>
      <c r="AS26" s="1331"/>
      <c r="AT26" s="1332"/>
      <c r="AU26" s="1327"/>
      <c r="AV26" s="1328"/>
      <c r="AW26" s="1327"/>
      <c r="AX26" s="1328"/>
      <c r="AY26" s="1331"/>
      <c r="AZ26" s="1332"/>
      <c r="BA26" s="1342"/>
      <c r="BB26" s="1343"/>
      <c r="BC26" s="1342"/>
      <c r="BD26" s="1343"/>
      <c r="BE26" s="43"/>
      <c r="BF26" s="1253">
        <v>6</v>
      </c>
      <c r="BG26" s="444" t="s">
        <v>190</v>
      </c>
      <c r="BH26" s="448" t="s">
        <v>191</v>
      </c>
      <c r="BI26" s="450" t="s">
        <v>198</v>
      </c>
      <c r="BJ26" s="455" t="s">
        <v>368</v>
      </c>
      <c r="BK26" s="452"/>
      <c r="BL26" s="449"/>
      <c r="BM26" s="453"/>
      <c r="BN26" s="432"/>
      <c r="BO26" s="85"/>
      <c r="BP26" s="432"/>
      <c r="BQ26" s="1236" t="s">
        <v>275</v>
      </c>
      <c r="BR26" s="433"/>
      <c r="BS26" s="1107" t="s">
        <v>711</v>
      </c>
      <c r="BT26" s="1108"/>
      <c r="BU26" s="363" t="s">
        <v>707</v>
      </c>
      <c r="BV26" s="506">
        <v>3</v>
      </c>
      <c r="BW26" s="341"/>
      <c r="BX26" s="502" t="s">
        <v>708</v>
      </c>
      <c r="BY26" s="506">
        <v>0</v>
      </c>
      <c r="BZ26" s="502" t="s">
        <v>709</v>
      </c>
      <c r="CA26" s="506">
        <v>0</v>
      </c>
      <c r="CB26" s="1107" t="s">
        <v>566</v>
      </c>
      <c r="CC26" s="506">
        <v>0</v>
      </c>
      <c r="CD26" s="1111" t="s">
        <v>717</v>
      </c>
      <c r="CE26" s="1114">
        <f>BV29+BY29+CA29+CC29</f>
        <v>3300</v>
      </c>
      <c r="CF26" s="1115"/>
      <c r="CG26" s="1116"/>
      <c r="CI26" s="1096" t="s">
        <v>170</v>
      </c>
      <c r="CJ26" s="1097"/>
      <c r="CK26" s="1097"/>
      <c r="CL26" s="1098"/>
      <c r="CM26" s="137"/>
      <c r="CN26" s="137">
        <f>SUM(CN18:CN25)</f>
        <v>0</v>
      </c>
      <c r="CO26" s="137"/>
      <c r="CP26" s="137">
        <f>SUM(CP18:CP25)</f>
        <v>460</v>
      </c>
      <c r="CQ26" s="137"/>
      <c r="CR26" s="137">
        <f>SUM(CR18:CR25)</f>
        <v>3300</v>
      </c>
      <c r="CS26" s="137">
        <f>SUM(CS18:CS25)</f>
        <v>0</v>
      </c>
      <c r="CT26" s="137"/>
      <c r="CU26" s="138">
        <f>SUM(CU18:CU25)</f>
        <v>0</v>
      </c>
      <c r="CV26" s="1102">
        <f>SUM(CV18:CV25)</f>
        <v>39800</v>
      </c>
      <c r="CW26" s="1103"/>
    </row>
    <row r="27" spans="1:101" ht="12.75" customHeight="1">
      <c r="A27" s="1254"/>
      <c r="B27" s="12" t="s">
        <v>190</v>
      </c>
      <c r="C27" s="13" t="s">
        <v>203</v>
      </c>
      <c r="D27" s="14" t="s">
        <v>187</v>
      </c>
      <c r="E27" s="1268" t="s">
        <v>369</v>
      </c>
      <c r="F27" s="74"/>
      <c r="G27" s="1270" t="s">
        <v>381</v>
      </c>
      <c r="H27" s="84">
        <v>250</v>
      </c>
      <c r="I27" s="75">
        <f>SUM(H26:H28)*2</f>
        <v>500</v>
      </c>
      <c r="J27" s="84">
        <v>0</v>
      </c>
      <c r="K27" s="84">
        <f>SUM(I27:J27)</f>
        <v>500</v>
      </c>
      <c r="L27" s="1237"/>
      <c r="N27" s="1254"/>
      <c r="O27" s="171" t="s">
        <v>190</v>
      </c>
      <c r="P27" s="13" t="s">
        <v>203</v>
      </c>
      <c r="Q27" s="14" t="s">
        <v>187</v>
      </c>
      <c r="R27" s="1268" t="s">
        <v>369</v>
      </c>
      <c r="S27" s="74"/>
      <c r="T27" s="1270" t="s">
        <v>381</v>
      </c>
      <c r="U27" s="336">
        <v>250</v>
      </c>
      <c r="V27" s="75">
        <f>SUM(U26:U28)*2</f>
        <v>500</v>
      </c>
      <c r="W27" s="336">
        <v>0</v>
      </c>
      <c r="X27" s="336">
        <f>SUM(V27:W27)</f>
        <v>500</v>
      </c>
      <c r="Y27" s="1237"/>
      <c r="Z27" s="43"/>
      <c r="AA27" s="1148"/>
      <c r="AB27" s="1321"/>
      <c r="AC27" s="1321"/>
      <c r="AD27" s="1321"/>
      <c r="AE27" s="1320"/>
      <c r="AF27" s="1320"/>
      <c r="AG27" s="1320"/>
      <c r="AH27" s="1320"/>
      <c r="AI27" s="1320"/>
      <c r="AJ27" s="1320"/>
      <c r="AK27" s="1325"/>
      <c r="AL27" s="1326"/>
      <c r="AM27" s="1329"/>
      <c r="AN27" s="1330"/>
      <c r="AO27" s="1333"/>
      <c r="AP27" s="1334"/>
      <c r="AQ27" s="1329"/>
      <c r="AR27" s="1330"/>
      <c r="AS27" s="1333"/>
      <c r="AT27" s="1334"/>
      <c r="AU27" s="1329"/>
      <c r="AV27" s="1330"/>
      <c r="AW27" s="1329"/>
      <c r="AX27" s="1330"/>
      <c r="AY27" s="1333"/>
      <c r="AZ27" s="1334"/>
      <c r="BA27" s="1344"/>
      <c r="BB27" s="1345"/>
      <c r="BC27" s="1344"/>
      <c r="BD27" s="1345"/>
      <c r="BE27" s="43"/>
      <c r="BF27" s="1254"/>
      <c r="BG27" s="445"/>
      <c r="BH27" s="434" t="s">
        <v>203</v>
      </c>
      <c r="BI27" s="438" t="s">
        <v>198</v>
      </c>
      <c r="BJ27" s="430" t="s">
        <v>372</v>
      </c>
      <c r="BK27" s="439" t="s">
        <v>743</v>
      </c>
      <c r="BL27" s="435"/>
      <c r="BM27" s="432">
        <v>450</v>
      </c>
      <c r="BN27" s="432">
        <f>SUM(BM26:BM28)*2</f>
        <v>900</v>
      </c>
      <c r="BO27" s="464">
        <v>0</v>
      </c>
      <c r="BP27" s="75">
        <v>2700</v>
      </c>
      <c r="BQ27" s="1237"/>
      <c r="BR27" s="433"/>
      <c r="BS27" s="1112" t="s">
        <v>712</v>
      </c>
      <c r="BT27" s="1123"/>
      <c r="BU27" s="502" t="s">
        <v>133</v>
      </c>
      <c r="BV27" s="506">
        <v>1100</v>
      </c>
      <c r="BW27" s="342" t="s">
        <v>713</v>
      </c>
      <c r="BX27" s="502" t="s">
        <v>714</v>
      </c>
      <c r="BY27" s="506">
        <v>10900</v>
      </c>
      <c r="BZ27" s="502" t="s">
        <v>714</v>
      </c>
      <c r="CA27" s="506">
        <v>9800</v>
      </c>
      <c r="CB27" s="1109"/>
      <c r="CC27" s="506">
        <v>1700</v>
      </c>
      <c r="CD27" s="1112"/>
      <c r="CE27" s="1117"/>
      <c r="CF27" s="1118"/>
      <c r="CG27" s="1119"/>
      <c r="CI27" s="1099"/>
      <c r="CJ27" s="1100"/>
      <c r="CK27" s="1100"/>
      <c r="CL27" s="1101"/>
      <c r="CM27" s="146"/>
      <c r="CN27" s="147"/>
      <c r="CO27" s="147"/>
      <c r="CP27" s="147"/>
      <c r="CQ27" s="147"/>
      <c r="CR27" s="147"/>
      <c r="CS27" s="147"/>
      <c r="CT27" s="213" t="s">
        <v>253</v>
      </c>
      <c r="CU27" s="1104">
        <f t="shared" ref="CU27" si="0">CN26+CP26+CR26+CS26+CU26+CV26</f>
        <v>43560</v>
      </c>
      <c r="CV27" s="1105"/>
      <c r="CW27" s="1106"/>
    </row>
    <row r="28" spans="1:101" ht="12.75" customHeight="1">
      <c r="A28" s="1255"/>
      <c r="B28" s="15"/>
      <c r="C28" s="16"/>
      <c r="D28" s="17" t="s">
        <v>182</v>
      </c>
      <c r="E28" s="1269"/>
      <c r="F28" s="76"/>
      <c r="G28" s="1271"/>
      <c r="H28" s="94"/>
      <c r="I28" s="84"/>
      <c r="J28" s="94"/>
      <c r="K28" s="94"/>
      <c r="L28" s="1238"/>
      <c r="N28" s="1255"/>
      <c r="O28" s="172"/>
      <c r="P28" s="16"/>
      <c r="Q28" s="17" t="s">
        <v>182</v>
      </c>
      <c r="R28" s="1269"/>
      <c r="S28" s="76"/>
      <c r="T28" s="1271"/>
      <c r="U28" s="337"/>
      <c r="V28" s="336"/>
      <c r="W28" s="337"/>
      <c r="X28" s="337"/>
      <c r="Y28" s="1238"/>
      <c r="Z28" s="43"/>
      <c r="AA28" s="1096" t="s">
        <v>170</v>
      </c>
      <c r="AB28" s="1097"/>
      <c r="AC28" s="1097"/>
      <c r="AD28" s="1097"/>
      <c r="AE28" s="1097"/>
      <c r="AF28" s="1097"/>
      <c r="AG28" s="1097"/>
      <c r="AH28" s="1097"/>
      <c r="AI28" s="1097"/>
      <c r="AJ28" s="1098"/>
      <c r="AK28" s="1411"/>
      <c r="AL28" s="1412"/>
      <c r="AM28" s="1221">
        <f>SUM(AM18:AM27)</f>
        <v>1000</v>
      </c>
      <c r="AN28" s="1222"/>
      <c r="AO28" s="1348"/>
      <c r="AP28" s="1349"/>
      <c r="AQ28" s="1221">
        <f>SUM(AQ18:AQ27)</f>
        <v>0</v>
      </c>
      <c r="AR28" s="1222"/>
      <c r="AS28" s="1348"/>
      <c r="AT28" s="1349"/>
      <c r="AU28" s="1346">
        <f>SUM(AU18:AU27)</f>
        <v>0</v>
      </c>
      <c r="AV28" s="1347"/>
      <c r="AW28" s="1346">
        <f>SUM(AW18:AW27)</f>
        <v>0</v>
      </c>
      <c r="AX28" s="1347"/>
      <c r="AY28" s="1348"/>
      <c r="AZ28" s="1349"/>
      <c r="BA28" s="1346">
        <f>SUM(BA18:BA27)</f>
        <v>0</v>
      </c>
      <c r="BB28" s="1347"/>
      <c r="BC28" s="1346">
        <f>SUM(BC18:BC27)</f>
        <v>0</v>
      </c>
      <c r="BD28" s="1347"/>
      <c r="BE28" s="43"/>
      <c r="BF28" s="1255"/>
      <c r="BG28" s="447"/>
      <c r="BH28" s="436"/>
      <c r="BI28" s="456" t="s">
        <v>741</v>
      </c>
      <c r="BJ28" s="454" t="s">
        <v>405</v>
      </c>
      <c r="BK28" s="442"/>
      <c r="BL28" s="437"/>
      <c r="BM28" s="443"/>
      <c r="BN28" s="443"/>
      <c r="BO28" s="465"/>
      <c r="BP28" s="443"/>
      <c r="BQ28" s="1238"/>
      <c r="BR28" s="433"/>
      <c r="BS28" s="1112"/>
      <c r="BT28" s="1123"/>
      <c r="BU28" s="502"/>
      <c r="BV28" s="364"/>
      <c r="BW28" s="503" t="s">
        <v>710</v>
      </c>
      <c r="BX28" s="502" t="s">
        <v>715</v>
      </c>
      <c r="BY28" s="506">
        <v>1100</v>
      </c>
      <c r="BZ28" s="502" t="s">
        <v>715</v>
      </c>
      <c r="CA28" s="506">
        <v>1100</v>
      </c>
      <c r="CB28" s="1109"/>
      <c r="CC28" s="364"/>
      <c r="CD28" s="1112"/>
      <c r="CE28" s="1117"/>
      <c r="CF28" s="1118"/>
      <c r="CG28" s="1119"/>
      <c r="CI28" s="1107" t="s">
        <v>711</v>
      </c>
      <c r="CJ28" s="1108"/>
      <c r="CK28" s="363" t="s">
        <v>707</v>
      </c>
      <c r="CL28" s="506">
        <v>3</v>
      </c>
      <c r="CM28" s="341"/>
      <c r="CN28" s="502" t="s">
        <v>708</v>
      </c>
      <c r="CO28" s="506">
        <v>0</v>
      </c>
      <c r="CP28" s="502" t="s">
        <v>709</v>
      </c>
      <c r="CQ28" s="506">
        <v>2</v>
      </c>
      <c r="CR28" s="1107" t="s">
        <v>566</v>
      </c>
      <c r="CS28" s="506">
        <v>0</v>
      </c>
      <c r="CT28" s="1111" t="s">
        <v>717</v>
      </c>
      <c r="CU28" s="1114">
        <f>CL31+CO31+CQ31+CS31</f>
        <v>25100</v>
      </c>
      <c r="CV28" s="1115"/>
      <c r="CW28" s="1116"/>
    </row>
    <row r="29" spans="1:101" ht="12.75" customHeight="1">
      <c r="A29" s="1253">
        <v>7</v>
      </c>
      <c r="B29" s="10"/>
      <c r="C29" s="11" t="s">
        <v>191</v>
      </c>
      <c r="D29" s="18" t="s">
        <v>195</v>
      </c>
      <c r="E29" s="110" t="s">
        <v>375</v>
      </c>
      <c r="F29" s="1275" t="s">
        <v>382</v>
      </c>
      <c r="G29" s="346" t="s">
        <v>383</v>
      </c>
      <c r="H29" s="85"/>
      <c r="I29" s="85"/>
      <c r="J29" s="85"/>
      <c r="K29" s="85"/>
      <c r="L29" s="1236" t="s">
        <v>278</v>
      </c>
      <c r="N29" s="1253">
        <v>7</v>
      </c>
      <c r="O29" s="10"/>
      <c r="P29" s="11" t="s">
        <v>191</v>
      </c>
      <c r="Q29" s="18" t="s">
        <v>195</v>
      </c>
      <c r="R29" s="110" t="s">
        <v>375</v>
      </c>
      <c r="S29" s="1275" t="s">
        <v>382</v>
      </c>
      <c r="T29" s="346" t="s">
        <v>383</v>
      </c>
      <c r="U29" s="85"/>
      <c r="V29" s="85"/>
      <c r="W29" s="85"/>
      <c r="X29" s="85"/>
      <c r="Y29" s="1236" t="s">
        <v>275</v>
      </c>
      <c r="Z29" s="43"/>
      <c r="AA29" s="1218"/>
      <c r="AB29" s="1219"/>
      <c r="AC29" s="1219"/>
      <c r="AD29" s="1219"/>
      <c r="AE29" s="1219"/>
      <c r="AF29" s="1219"/>
      <c r="AG29" s="1219"/>
      <c r="AH29" s="1219"/>
      <c r="AI29" s="1219"/>
      <c r="AJ29" s="1220"/>
      <c r="AK29" s="373"/>
      <c r="AL29" s="387"/>
      <c r="AM29" s="373"/>
      <c r="AN29" s="387"/>
      <c r="AO29" s="373"/>
      <c r="AP29" s="387"/>
      <c r="AQ29" s="373"/>
      <c r="AR29" s="387"/>
      <c r="AS29" s="373"/>
      <c r="AT29" s="387"/>
      <c r="AU29" s="373"/>
      <c r="AW29" s="43"/>
      <c r="AY29" s="394" t="s">
        <v>253</v>
      </c>
      <c r="AZ29" s="139"/>
      <c r="BA29" s="1231">
        <f>AM28+AQ28+AU28+AW28+BA28+BC28</f>
        <v>1000</v>
      </c>
      <c r="BB29" s="1232"/>
      <c r="BC29" s="1232"/>
      <c r="BD29" s="1233"/>
      <c r="BE29" s="43"/>
      <c r="BF29" s="1253">
        <v>7</v>
      </c>
      <c r="BG29" s="444" t="s">
        <v>190</v>
      </c>
      <c r="BH29" s="448" t="s">
        <v>191</v>
      </c>
      <c r="BI29" s="448" t="s">
        <v>193</v>
      </c>
      <c r="BJ29" s="455" t="s">
        <v>368</v>
      </c>
      <c r="BK29" s="452"/>
      <c r="BL29" s="449"/>
      <c r="BM29" s="453"/>
      <c r="BN29" s="432"/>
      <c r="BO29" s="85"/>
      <c r="BP29" s="432"/>
      <c r="BQ29" s="1236" t="s">
        <v>275</v>
      </c>
      <c r="BR29" s="433"/>
      <c r="BS29" s="1113"/>
      <c r="BT29" s="1124"/>
      <c r="BU29" s="502" t="s">
        <v>23</v>
      </c>
      <c r="BV29" s="506">
        <f>BV26*BV27</f>
        <v>3300</v>
      </c>
      <c r="BW29" s="505"/>
      <c r="BX29" s="502" t="s">
        <v>23</v>
      </c>
      <c r="BY29" s="506">
        <f>BY26*(BY27+BY28)</f>
        <v>0</v>
      </c>
      <c r="BZ29" s="502" t="s">
        <v>23</v>
      </c>
      <c r="CA29" s="506">
        <f>CA26*(CA27+CA28)</f>
        <v>0</v>
      </c>
      <c r="CB29" s="1110"/>
      <c r="CC29" s="506">
        <f>CC26*CC27</f>
        <v>0</v>
      </c>
      <c r="CD29" s="1113"/>
      <c r="CE29" s="1120"/>
      <c r="CF29" s="1121"/>
      <c r="CG29" s="1122"/>
      <c r="CI29" s="1112" t="s">
        <v>712</v>
      </c>
      <c r="CJ29" s="1123"/>
      <c r="CK29" s="502" t="s">
        <v>715</v>
      </c>
      <c r="CL29" s="506">
        <v>1100</v>
      </c>
      <c r="CM29" s="342" t="s">
        <v>713</v>
      </c>
      <c r="CN29" s="502" t="s">
        <v>714</v>
      </c>
      <c r="CO29" s="506">
        <v>10900</v>
      </c>
      <c r="CP29" s="502" t="s">
        <v>714</v>
      </c>
      <c r="CQ29" s="506">
        <v>9800</v>
      </c>
      <c r="CR29" s="1109"/>
      <c r="CS29" s="506">
        <v>1700</v>
      </c>
      <c r="CT29" s="1112"/>
      <c r="CU29" s="1117"/>
      <c r="CV29" s="1118"/>
      <c r="CW29" s="1119"/>
    </row>
    <row r="30" spans="1:101" ht="12.75" customHeight="1">
      <c r="A30" s="1254"/>
      <c r="B30" s="12" t="s">
        <v>190</v>
      </c>
      <c r="C30" s="13" t="s">
        <v>203</v>
      </c>
      <c r="D30" s="14" t="s">
        <v>187</v>
      </c>
      <c r="E30" s="1247" t="s">
        <v>369</v>
      </c>
      <c r="F30" s="1276"/>
      <c r="G30" s="1258" t="s">
        <v>384</v>
      </c>
      <c r="H30" s="84">
        <v>380</v>
      </c>
      <c r="I30" s="75">
        <f>SUM(H29:H31)*2</f>
        <v>760</v>
      </c>
      <c r="J30" s="84">
        <v>0</v>
      </c>
      <c r="K30" s="84">
        <f>SUM(I30:J30)</f>
        <v>760</v>
      </c>
      <c r="L30" s="1237"/>
      <c r="N30" s="1254"/>
      <c r="O30" s="171" t="s">
        <v>190</v>
      </c>
      <c r="P30" s="13" t="s">
        <v>203</v>
      </c>
      <c r="Q30" s="14" t="s">
        <v>187</v>
      </c>
      <c r="R30" s="1247" t="s">
        <v>369</v>
      </c>
      <c r="S30" s="1276"/>
      <c r="T30" s="1258" t="s">
        <v>384</v>
      </c>
      <c r="U30" s="336">
        <v>380</v>
      </c>
      <c r="V30" s="75">
        <f>SUM(U29:U31)*2</f>
        <v>760</v>
      </c>
      <c r="W30" s="336">
        <v>0</v>
      </c>
      <c r="X30" s="336">
        <f>SUM(V30:W30)</f>
        <v>760</v>
      </c>
      <c r="Y30" s="1237"/>
      <c r="Z30" s="43"/>
      <c r="AA30" s="1107" t="s">
        <v>711</v>
      </c>
      <c r="AB30" s="1338"/>
      <c r="AC30" s="1108"/>
      <c r="AD30" s="1350" t="s">
        <v>707</v>
      </c>
      <c r="AE30" s="1351"/>
      <c r="AF30" s="1354">
        <v>0</v>
      </c>
      <c r="AG30" s="1355"/>
      <c r="AH30" s="1111" t="s">
        <v>739</v>
      </c>
      <c r="AI30" s="1458"/>
      <c r="AJ30" s="1107" t="s">
        <v>708</v>
      </c>
      <c r="AK30" s="1108"/>
      <c r="AL30" s="1354">
        <v>0</v>
      </c>
      <c r="AM30" s="1414"/>
      <c r="AN30" s="1355"/>
      <c r="AO30" s="1356" t="s">
        <v>709</v>
      </c>
      <c r="AP30" s="1357"/>
      <c r="AQ30" s="1425">
        <v>0</v>
      </c>
      <c r="AR30" s="1431"/>
      <c r="AS30" s="1426"/>
      <c r="AT30" s="1107" t="s">
        <v>566</v>
      </c>
      <c r="AU30" s="1108"/>
      <c r="AV30" s="1425">
        <v>0</v>
      </c>
      <c r="AW30" s="1426"/>
      <c r="AX30" s="1111" t="s">
        <v>717</v>
      </c>
      <c r="AY30" s="1424"/>
      <c r="AZ30" s="1424"/>
      <c r="BA30" s="1459">
        <f>AF33+AL33+AQ33+AV33</f>
        <v>0</v>
      </c>
      <c r="BB30" s="1459"/>
      <c r="BC30" s="1459"/>
      <c r="BD30" s="1459"/>
      <c r="BE30" s="43"/>
      <c r="BF30" s="1254"/>
      <c r="BG30" s="445"/>
      <c r="BH30" s="434" t="s">
        <v>203</v>
      </c>
      <c r="BI30" s="456" t="s">
        <v>741</v>
      </c>
      <c r="BJ30" s="430" t="s">
        <v>371</v>
      </c>
      <c r="BK30" s="439" t="s">
        <v>744</v>
      </c>
      <c r="BL30" s="435"/>
      <c r="BM30" s="432">
        <v>380</v>
      </c>
      <c r="BN30" s="432">
        <f>SUM(BM29:BM31)*2</f>
        <v>760</v>
      </c>
      <c r="BO30" s="464">
        <v>0</v>
      </c>
      <c r="BP30" s="75">
        <v>2280</v>
      </c>
      <c r="BQ30" s="1237"/>
      <c r="BR30" s="433"/>
      <c r="BS30" s="1125" t="s">
        <v>200</v>
      </c>
      <c r="BT30" s="1126"/>
      <c r="BU30" s="1126"/>
      <c r="BV30" s="1126"/>
      <c r="BW30" s="1126"/>
      <c r="BX30" s="511"/>
      <c r="BY30" s="511"/>
      <c r="BZ30" s="511"/>
      <c r="CA30" s="511"/>
      <c r="CB30" s="1127"/>
      <c r="CC30" s="1127"/>
      <c r="CD30" s="1127"/>
      <c r="CE30" s="522"/>
      <c r="CF30" s="140"/>
      <c r="CG30" s="141"/>
      <c r="CI30" s="1112"/>
      <c r="CJ30" s="1123"/>
      <c r="CK30" s="502"/>
      <c r="CL30" s="364"/>
      <c r="CM30" s="503" t="s">
        <v>710</v>
      </c>
      <c r="CN30" s="502" t="s">
        <v>715</v>
      </c>
      <c r="CO30" s="506">
        <v>1100</v>
      </c>
      <c r="CP30" s="502" t="s">
        <v>715</v>
      </c>
      <c r="CQ30" s="506">
        <v>1100</v>
      </c>
      <c r="CR30" s="1109"/>
      <c r="CS30" s="364"/>
      <c r="CT30" s="1112"/>
      <c r="CU30" s="1117"/>
      <c r="CV30" s="1118"/>
      <c r="CW30" s="1119"/>
    </row>
    <row r="31" spans="1:101" ht="12.75" customHeight="1">
      <c r="A31" s="1255"/>
      <c r="B31" s="15"/>
      <c r="C31" s="16"/>
      <c r="D31" s="17" t="s">
        <v>182</v>
      </c>
      <c r="E31" s="1248"/>
      <c r="F31" s="1277"/>
      <c r="G31" s="1259"/>
      <c r="H31" s="94"/>
      <c r="I31" s="94"/>
      <c r="J31" s="94"/>
      <c r="K31" s="94"/>
      <c r="L31" s="1238"/>
      <c r="N31" s="1255"/>
      <c r="O31" s="172"/>
      <c r="P31" s="16"/>
      <c r="Q31" s="17" t="s">
        <v>182</v>
      </c>
      <c r="R31" s="1248"/>
      <c r="S31" s="1277"/>
      <c r="T31" s="1259"/>
      <c r="U31" s="337"/>
      <c r="V31" s="337"/>
      <c r="W31" s="337"/>
      <c r="X31" s="337"/>
      <c r="Y31" s="1238"/>
      <c r="Z31" s="43"/>
      <c r="AA31" s="1112" t="s">
        <v>712</v>
      </c>
      <c r="AB31" s="1339"/>
      <c r="AC31" s="1123"/>
      <c r="AD31" s="1352" t="s">
        <v>738</v>
      </c>
      <c r="AE31" s="1352"/>
      <c r="AF31" s="1354">
        <v>1100</v>
      </c>
      <c r="AG31" s="1355"/>
      <c r="AH31" s="1112"/>
      <c r="AI31" s="1123"/>
      <c r="AJ31" s="1352" t="s">
        <v>714</v>
      </c>
      <c r="AK31" s="1352"/>
      <c r="AL31" s="1354">
        <v>10900</v>
      </c>
      <c r="AM31" s="1414"/>
      <c r="AN31" s="1355"/>
      <c r="AO31" s="1356" t="s">
        <v>714</v>
      </c>
      <c r="AP31" s="1357"/>
      <c r="AQ31" s="1341">
        <v>9800</v>
      </c>
      <c r="AR31" s="1341"/>
      <c r="AS31" s="1341"/>
      <c r="AT31" s="1109"/>
      <c r="AU31" s="1429"/>
      <c r="AV31" s="1341">
        <v>1700</v>
      </c>
      <c r="AW31" s="1341"/>
      <c r="AX31" s="1112"/>
      <c r="AY31" s="1339"/>
      <c r="AZ31" s="1339"/>
      <c r="BA31" s="1459"/>
      <c r="BB31" s="1459"/>
      <c r="BC31" s="1459"/>
      <c r="BD31" s="1459"/>
      <c r="BE31" s="43"/>
      <c r="BF31" s="1255"/>
      <c r="BG31" s="447"/>
      <c r="BH31" s="436"/>
      <c r="BI31" s="440"/>
      <c r="BJ31" s="454"/>
      <c r="BK31" s="442"/>
      <c r="BL31" s="437"/>
      <c r="BM31" s="443"/>
      <c r="BN31" s="443"/>
      <c r="BO31" s="465"/>
      <c r="BP31" s="443"/>
      <c r="BQ31" s="1238"/>
      <c r="BR31" s="433"/>
      <c r="BS31" s="512"/>
      <c r="BT31" s="513"/>
      <c r="BU31" s="513"/>
      <c r="BV31" s="513"/>
      <c r="BW31" s="513"/>
      <c r="BX31" s="513"/>
      <c r="BY31" s="513"/>
      <c r="BZ31" s="513"/>
      <c r="CA31" s="513"/>
      <c r="CB31" s="513"/>
      <c r="CC31" s="513"/>
      <c r="CD31" s="513"/>
      <c r="CE31" s="513"/>
      <c r="CF31" s="513"/>
      <c r="CG31" s="514"/>
      <c r="CI31" s="1113"/>
      <c r="CJ31" s="1124"/>
      <c r="CK31" s="502" t="s">
        <v>23</v>
      </c>
      <c r="CL31" s="506">
        <f>CL28*CL29</f>
        <v>3300</v>
      </c>
      <c r="CM31" s="505"/>
      <c r="CN31" s="502" t="s">
        <v>23</v>
      </c>
      <c r="CO31" s="506">
        <f>CO28*(CO29+CO30)</f>
        <v>0</v>
      </c>
      <c r="CP31" s="502" t="s">
        <v>23</v>
      </c>
      <c r="CQ31" s="506">
        <f>CQ28*(CQ29+CQ30)</f>
        <v>21800</v>
      </c>
      <c r="CR31" s="1110"/>
      <c r="CS31" s="506">
        <f>CS28*CS29</f>
        <v>0</v>
      </c>
      <c r="CT31" s="1113"/>
      <c r="CU31" s="1120"/>
      <c r="CV31" s="1121"/>
      <c r="CW31" s="1122"/>
    </row>
    <row r="32" spans="1:101" ht="12.75" customHeight="1">
      <c r="A32" s="1253">
        <v>8</v>
      </c>
      <c r="B32" s="10"/>
      <c r="C32" s="11" t="s">
        <v>191</v>
      </c>
      <c r="D32" s="10" t="s">
        <v>197</v>
      </c>
      <c r="E32" s="70" t="s">
        <v>375</v>
      </c>
      <c r="F32" s="1261" t="s">
        <v>385</v>
      </c>
      <c r="G32" s="100" t="s">
        <v>386</v>
      </c>
      <c r="H32" s="73"/>
      <c r="I32" s="73"/>
      <c r="J32" s="73"/>
      <c r="K32" s="73"/>
      <c r="L32" s="1236" t="s">
        <v>278</v>
      </c>
      <c r="N32" s="1253">
        <v>8</v>
      </c>
      <c r="O32" s="10"/>
      <c r="P32" s="11" t="s">
        <v>191</v>
      </c>
      <c r="Q32" s="10" t="s">
        <v>197</v>
      </c>
      <c r="R32" s="70" t="s">
        <v>375</v>
      </c>
      <c r="S32" s="1261" t="s">
        <v>385</v>
      </c>
      <c r="T32" s="100" t="s">
        <v>383</v>
      </c>
      <c r="U32" s="73"/>
      <c r="V32" s="73"/>
      <c r="W32" s="73"/>
      <c r="X32" s="73"/>
      <c r="Y32" s="1236" t="s">
        <v>275</v>
      </c>
      <c r="Z32" s="43"/>
      <c r="AA32" s="1112"/>
      <c r="AB32" s="1339"/>
      <c r="AC32" s="1123"/>
      <c r="AD32" s="1353"/>
      <c r="AE32" s="1353"/>
      <c r="AF32" s="1456"/>
      <c r="AG32" s="1457"/>
      <c r="AH32" s="1112"/>
      <c r="AI32" s="1123"/>
      <c r="AJ32" s="1352" t="s">
        <v>715</v>
      </c>
      <c r="AK32" s="1352"/>
      <c r="AL32" s="1354">
        <v>1100</v>
      </c>
      <c r="AM32" s="1414"/>
      <c r="AN32" s="1355"/>
      <c r="AO32" s="1356" t="s">
        <v>715</v>
      </c>
      <c r="AP32" s="1357"/>
      <c r="AQ32" s="1341">
        <v>1100</v>
      </c>
      <c r="AR32" s="1341"/>
      <c r="AS32" s="1341"/>
      <c r="AT32" s="1109"/>
      <c r="AU32" s="1429"/>
      <c r="AV32" s="1341"/>
      <c r="AW32" s="1341"/>
      <c r="AX32" s="1112"/>
      <c r="AY32" s="1339"/>
      <c r="AZ32" s="1339"/>
      <c r="BA32" s="1459"/>
      <c r="BB32" s="1459"/>
      <c r="BC32" s="1459"/>
      <c r="BD32" s="1459"/>
      <c r="BE32" s="43"/>
      <c r="BF32" s="1253">
        <v>8</v>
      </c>
      <c r="BG32" s="444" t="s">
        <v>190</v>
      </c>
      <c r="BH32" s="448" t="s">
        <v>191</v>
      </c>
      <c r="BI32" s="448" t="s">
        <v>193</v>
      </c>
      <c r="BJ32" s="455" t="s">
        <v>368</v>
      </c>
      <c r="BK32" s="452"/>
      <c r="BL32" s="449"/>
      <c r="BM32" s="453"/>
      <c r="BN32" s="432"/>
      <c r="BO32" s="73"/>
      <c r="BP32" s="432"/>
      <c r="BQ32" s="1236" t="s">
        <v>275</v>
      </c>
      <c r="BR32" s="433"/>
      <c r="BS32" s="515"/>
      <c r="BT32" s="516"/>
      <c r="BU32" s="516"/>
      <c r="BV32" s="516"/>
      <c r="BW32" s="516"/>
      <c r="BX32" s="516"/>
      <c r="BY32" s="516"/>
      <c r="BZ32" s="516"/>
      <c r="CA32" s="516"/>
      <c r="CB32" s="516"/>
      <c r="CC32" s="516"/>
      <c r="CD32" s="516"/>
      <c r="CE32" s="516"/>
      <c r="CF32" s="516"/>
      <c r="CG32" s="517"/>
      <c r="CI32" s="1125" t="s">
        <v>200</v>
      </c>
      <c r="CJ32" s="1126"/>
      <c r="CK32" s="1126"/>
      <c r="CL32" s="1126"/>
      <c r="CM32" s="1126"/>
      <c r="CN32" s="511"/>
      <c r="CO32" s="511"/>
      <c r="CP32" s="511"/>
      <c r="CQ32" s="511"/>
      <c r="CR32" s="1127"/>
      <c r="CS32" s="1127"/>
      <c r="CT32" s="1127"/>
      <c r="CU32" s="522"/>
      <c r="CV32" s="140"/>
      <c r="CW32" s="141"/>
    </row>
    <row r="33" spans="1:101" ht="12.75" customHeight="1">
      <c r="A33" s="1254"/>
      <c r="B33" s="12" t="s">
        <v>190</v>
      </c>
      <c r="C33" s="13" t="s">
        <v>203</v>
      </c>
      <c r="D33" s="14" t="s">
        <v>187</v>
      </c>
      <c r="E33" s="1264" t="s">
        <v>369</v>
      </c>
      <c r="F33" s="1262"/>
      <c r="G33" s="1266" t="s">
        <v>387</v>
      </c>
      <c r="H33" s="75">
        <v>420</v>
      </c>
      <c r="I33" s="75">
        <f>SUM(H32:H34)*2</f>
        <v>840</v>
      </c>
      <c r="J33" s="75">
        <v>0</v>
      </c>
      <c r="K33" s="75">
        <f>SUM(I33:J33)</f>
        <v>840</v>
      </c>
      <c r="L33" s="1237"/>
      <c r="N33" s="1254"/>
      <c r="O33" s="171" t="s">
        <v>190</v>
      </c>
      <c r="P33" s="13" t="s">
        <v>203</v>
      </c>
      <c r="Q33" s="14" t="s">
        <v>187</v>
      </c>
      <c r="R33" s="1264" t="s">
        <v>369</v>
      </c>
      <c r="S33" s="1262"/>
      <c r="T33" s="1266" t="s">
        <v>387</v>
      </c>
      <c r="U33" s="75">
        <v>420</v>
      </c>
      <c r="V33" s="75">
        <f>SUM(U32:U34)*2</f>
        <v>840</v>
      </c>
      <c r="W33" s="75">
        <v>0</v>
      </c>
      <c r="X33" s="75">
        <f>SUM(V33:W33)</f>
        <v>840</v>
      </c>
      <c r="Y33" s="1237"/>
      <c r="Z33" s="43"/>
      <c r="AA33" s="1113"/>
      <c r="AB33" s="1340"/>
      <c r="AC33" s="1124"/>
      <c r="AD33" s="1110" t="s">
        <v>23</v>
      </c>
      <c r="AE33" s="1430"/>
      <c r="AF33" s="1354">
        <f>AF30*AF31</f>
        <v>0</v>
      </c>
      <c r="AG33" s="1355"/>
      <c r="AH33" s="1113"/>
      <c r="AI33" s="1124"/>
      <c r="AJ33" s="1110" t="s">
        <v>23</v>
      </c>
      <c r="AK33" s="1430"/>
      <c r="AL33" s="1354">
        <f>AL30*(AL31+AL32)</f>
        <v>0</v>
      </c>
      <c r="AM33" s="1414"/>
      <c r="AN33" s="1355"/>
      <c r="AO33" s="1356" t="s">
        <v>23</v>
      </c>
      <c r="AP33" s="1357"/>
      <c r="AQ33" s="1427">
        <f>AQ30*(AQ31+AQ32)</f>
        <v>0</v>
      </c>
      <c r="AR33" s="1432"/>
      <c r="AS33" s="1428"/>
      <c r="AT33" s="1110"/>
      <c r="AU33" s="1430"/>
      <c r="AV33" s="1427">
        <f>AV30*AV31</f>
        <v>0</v>
      </c>
      <c r="AW33" s="1428"/>
      <c r="AX33" s="1113"/>
      <c r="AY33" s="1340"/>
      <c r="AZ33" s="1340"/>
      <c r="BA33" s="1459"/>
      <c r="BB33" s="1459"/>
      <c r="BC33" s="1459"/>
      <c r="BD33" s="1459"/>
      <c r="BE33" s="43"/>
      <c r="BF33" s="1254"/>
      <c r="BG33" s="445"/>
      <c r="BH33" s="434" t="s">
        <v>203</v>
      </c>
      <c r="BI33" s="456" t="s">
        <v>741</v>
      </c>
      <c r="BJ33" s="430" t="s">
        <v>371</v>
      </c>
      <c r="BK33" s="439" t="s">
        <v>744</v>
      </c>
      <c r="BL33" s="435"/>
      <c r="BM33" s="432">
        <v>380</v>
      </c>
      <c r="BN33" s="432">
        <f>SUM(BM32:BM34)*2</f>
        <v>760</v>
      </c>
      <c r="BO33" s="75">
        <v>0</v>
      </c>
      <c r="BP33" s="75">
        <v>2280</v>
      </c>
      <c r="BQ33" s="1237"/>
      <c r="BR33" s="433"/>
      <c r="BS33" s="372"/>
      <c r="BT33" s="372"/>
      <c r="BU33" s="372"/>
      <c r="BV33" s="372"/>
      <c r="BW33" s="372"/>
      <c r="BX33" s="372"/>
      <c r="BY33" s="372"/>
      <c r="BZ33" s="372"/>
      <c r="CA33" s="372"/>
      <c r="CB33" s="372"/>
      <c r="CC33" s="372"/>
      <c r="CD33" s="372"/>
      <c r="CE33" s="372"/>
      <c r="CF33" s="372"/>
      <c r="CG33" s="372"/>
      <c r="CI33" s="512" t="s">
        <v>419</v>
      </c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  <c r="CU33" s="513"/>
      <c r="CV33" s="513"/>
      <c r="CW33" s="514"/>
    </row>
    <row r="34" spans="1:101" ht="12.75" customHeight="1">
      <c r="A34" s="1255"/>
      <c r="B34" s="15"/>
      <c r="C34" s="16"/>
      <c r="D34" s="17" t="s">
        <v>182</v>
      </c>
      <c r="E34" s="1265"/>
      <c r="F34" s="1263"/>
      <c r="G34" s="1267"/>
      <c r="H34" s="77"/>
      <c r="I34" s="77"/>
      <c r="J34" s="77"/>
      <c r="K34" s="77"/>
      <c r="L34" s="1238"/>
      <c r="N34" s="1255"/>
      <c r="O34" s="172"/>
      <c r="P34" s="16"/>
      <c r="Q34" s="17" t="s">
        <v>182</v>
      </c>
      <c r="R34" s="1265"/>
      <c r="S34" s="1263"/>
      <c r="T34" s="1267"/>
      <c r="U34" s="77"/>
      <c r="V34" s="77"/>
      <c r="W34" s="77"/>
      <c r="X34" s="77"/>
      <c r="Y34" s="1238"/>
      <c r="Z34" s="43"/>
      <c r="AA34" s="382" t="s">
        <v>200</v>
      </c>
      <c r="AB34" s="383"/>
      <c r="AC34" s="383"/>
      <c r="AD34" s="383"/>
      <c r="AE34" s="383"/>
      <c r="AF34" s="383"/>
      <c r="AG34" s="383"/>
      <c r="AH34" s="383"/>
      <c r="AI34" s="383"/>
      <c r="AJ34" s="1126"/>
      <c r="AK34" s="1126"/>
      <c r="AL34" s="1126"/>
      <c r="AM34" s="1126"/>
      <c r="AN34" s="1126"/>
      <c r="AO34" s="1126"/>
      <c r="AP34" s="1126"/>
      <c r="AQ34" s="1126"/>
      <c r="AR34" s="1126"/>
      <c r="AS34" s="1126"/>
      <c r="AT34" s="1126"/>
      <c r="AU34" s="1126"/>
      <c r="AV34" s="1126"/>
      <c r="AW34" s="1126"/>
      <c r="AX34" s="1126"/>
      <c r="AY34" s="1126"/>
      <c r="AZ34" s="1126"/>
      <c r="BA34" s="1126"/>
      <c r="BB34" s="1126"/>
      <c r="BC34" s="1126"/>
      <c r="BD34" s="1450"/>
      <c r="BE34" s="43"/>
      <c r="BF34" s="1255"/>
      <c r="BG34" s="447"/>
      <c r="BH34" s="436"/>
      <c r="BI34" s="440"/>
      <c r="BJ34" s="454"/>
      <c r="BK34" s="442"/>
      <c r="BL34" s="437"/>
      <c r="BM34" s="443"/>
      <c r="BN34" s="443"/>
      <c r="BO34" s="77"/>
      <c r="BP34" s="443"/>
      <c r="BQ34" s="1238"/>
      <c r="BR34" s="433"/>
      <c r="BS34" s="1180" t="s">
        <v>536</v>
      </c>
      <c r="BT34" s="1181"/>
      <c r="BU34" s="1181"/>
      <c r="BV34" s="1181"/>
      <c r="BW34" s="1181"/>
      <c r="BX34" s="1181"/>
      <c r="BY34" s="1181"/>
      <c r="BZ34" s="1181"/>
      <c r="CA34" s="1181"/>
      <c r="CB34" s="1181"/>
      <c r="CC34" s="1181"/>
      <c r="CD34" s="1181"/>
      <c r="CE34" s="1181"/>
      <c r="CF34" s="1181"/>
      <c r="CG34" s="1181"/>
      <c r="CI34" s="515"/>
      <c r="CJ34" s="516"/>
      <c r="CK34" s="516"/>
      <c r="CL34" s="516"/>
      <c r="CM34" s="516"/>
      <c r="CN34" s="516"/>
      <c r="CO34" s="516"/>
      <c r="CP34" s="516"/>
      <c r="CQ34" s="516"/>
      <c r="CR34" s="516"/>
      <c r="CS34" s="516"/>
      <c r="CT34" s="516"/>
      <c r="CU34" s="516"/>
      <c r="CV34" s="516"/>
      <c r="CW34" s="517"/>
    </row>
    <row r="35" spans="1:101" ht="12.75" customHeight="1">
      <c r="A35" s="1253">
        <v>9</v>
      </c>
      <c r="B35" s="10"/>
      <c r="C35" s="11" t="s">
        <v>191</v>
      </c>
      <c r="D35" s="18" t="s">
        <v>198</v>
      </c>
      <c r="E35" s="70" t="s">
        <v>368</v>
      </c>
      <c r="F35" s="99"/>
      <c r="G35" s="100"/>
      <c r="H35" s="85"/>
      <c r="I35" s="84"/>
      <c r="J35" s="85"/>
      <c r="K35" s="85"/>
      <c r="L35" s="1236" t="s">
        <v>278</v>
      </c>
      <c r="N35" s="1253">
        <v>9</v>
      </c>
      <c r="O35" s="10"/>
      <c r="P35" s="11" t="s">
        <v>191</v>
      </c>
      <c r="Q35" s="18" t="s">
        <v>198</v>
      </c>
      <c r="R35" s="70" t="s">
        <v>368</v>
      </c>
      <c r="S35" s="99"/>
      <c r="T35" s="100"/>
      <c r="U35" s="85"/>
      <c r="V35" s="336"/>
      <c r="W35" s="85"/>
      <c r="X35" s="85"/>
      <c r="Y35" s="1236" t="s">
        <v>275</v>
      </c>
      <c r="Z35" s="43"/>
      <c r="AA35" s="1451"/>
      <c r="AB35" s="1059"/>
      <c r="AC35" s="1059"/>
      <c r="AD35" s="1059"/>
      <c r="AE35" s="1059"/>
      <c r="AF35" s="1059"/>
      <c r="AG35" s="1059"/>
      <c r="AH35" s="1059"/>
      <c r="AI35" s="1059"/>
      <c r="AJ35" s="1059"/>
      <c r="AK35" s="1059"/>
      <c r="AL35" s="1059"/>
      <c r="AM35" s="1059"/>
      <c r="AN35" s="1059"/>
      <c r="AO35" s="1059"/>
      <c r="AP35" s="1059"/>
      <c r="AQ35" s="1059"/>
      <c r="AR35" s="1059"/>
      <c r="AS35" s="1059"/>
      <c r="AT35" s="1059"/>
      <c r="AU35" s="1059"/>
      <c r="AV35" s="1059"/>
      <c r="AW35" s="1059"/>
      <c r="AX35" s="1059"/>
      <c r="AY35" s="1059"/>
      <c r="AZ35" s="1059"/>
      <c r="BA35" s="1059"/>
      <c r="BB35" s="1059"/>
      <c r="BC35" s="1059"/>
      <c r="BD35" s="1452"/>
      <c r="BE35" s="43"/>
      <c r="BF35" s="1253">
        <v>9</v>
      </c>
      <c r="BG35" s="444" t="s">
        <v>190</v>
      </c>
      <c r="BH35" s="448" t="s">
        <v>191</v>
      </c>
      <c r="BI35" s="450" t="s">
        <v>198</v>
      </c>
      <c r="BJ35" s="455" t="s">
        <v>368</v>
      </c>
      <c r="BK35" s="452"/>
      <c r="BL35" s="449"/>
      <c r="BM35" s="453"/>
      <c r="BN35" s="432"/>
      <c r="BO35" s="85"/>
      <c r="BP35" s="432"/>
      <c r="BQ35" s="1236" t="s">
        <v>275</v>
      </c>
      <c r="BR35" s="433"/>
      <c r="BS35" s="520"/>
      <c r="BT35" s="521"/>
      <c r="BU35" s="521"/>
      <c r="BV35" s="521"/>
      <c r="BW35" s="521"/>
      <c r="BX35" s="521"/>
      <c r="BY35" s="521"/>
      <c r="BZ35" s="521"/>
      <c r="CA35" s="521"/>
      <c r="CB35" s="521"/>
      <c r="CC35" s="521"/>
      <c r="CD35" s="521"/>
      <c r="CE35" s="521"/>
      <c r="CF35" s="521"/>
      <c r="CG35" s="521"/>
      <c r="CI35" s="372"/>
      <c r="CJ35" s="372"/>
      <c r="CK35" s="372"/>
      <c r="CL35" s="372"/>
      <c r="CM35" s="372"/>
      <c r="CN35" s="372"/>
      <c r="CO35" s="372"/>
      <c r="CP35" s="372"/>
      <c r="CQ35" s="372"/>
      <c r="CR35" s="372"/>
      <c r="CS35" s="372"/>
      <c r="CT35" s="372"/>
      <c r="CU35" s="372"/>
      <c r="CV35" s="372"/>
      <c r="CW35" s="372"/>
    </row>
    <row r="36" spans="1:101" ht="12.75" customHeight="1">
      <c r="A36" s="1254"/>
      <c r="B36" s="12" t="s">
        <v>190</v>
      </c>
      <c r="C36" s="13" t="s">
        <v>203</v>
      </c>
      <c r="D36" s="19" t="s">
        <v>187</v>
      </c>
      <c r="E36" s="338" t="s">
        <v>403</v>
      </c>
      <c r="F36" s="102"/>
      <c r="G36" s="103">
        <v>83.5</v>
      </c>
      <c r="H36" s="84">
        <v>4240</v>
      </c>
      <c r="I36" s="75">
        <f>SUM(H35+H37)*2+H36</f>
        <v>4660</v>
      </c>
      <c r="J36" s="84">
        <v>1100</v>
      </c>
      <c r="K36" s="84">
        <f>SUM(I36:J36)</f>
        <v>5760</v>
      </c>
      <c r="L36" s="1237"/>
      <c r="N36" s="1254"/>
      <c r="O36" s="171" t="s">
        <v>190</v>
      </c>
      <c r="P36" s="13" t="s">
        <v>203</v>
      </c>
      <c r="Q36" s="19" t="s">
        <v>187</v>
      </c>
      <c r="R36" s="338" t="s">
        <v>403</v>
      </c>
      <c r="S36" s="102"/>
      <c r="T36" s="103">
        <v>83.5</v>
      </c>
      <c r="U36" s="336">
        <v>4240</v>
      </c>
      <c r="V36" s="75">
        <f>SUM(U35+U37)*2+U36</f>
        <v>4660</v>
      </c>
      <c r="W36" s="336">
        <v>1100</v>
      </c>
      <c r="X36" s="336">
        <f>SUM(V36:W36)</f>
        <v>5760</v>
      </c>
      <c r="Y36" s="1237"/>
      <c r="Z36" s="43"/>
      <c r="AA36" s="1451"/>
      <c r="AB36" s="1059"/>
      <c r="AC36" s="1059"/>
      <c r="AD36" s="1059"/>
      <c r="AE36" s="1059"/>
      <c r="AF36" s="1059"/>
      <c r="AG36" s="1059"/>
      <c r="AH36" s="1059"/>
      <c r="AI36" s="1059"/>
      <c r="AJ36" s="1059"/>
      <c r="AK36" s="1059"/>
      <c r="AL36" s="1059"/>
      <c r="AM36" s="1059"/>
      <c r="AN36" s="1059"/>
      <c r="AO36" s="1059"/>
      <c r="AP36" s="1059"/>
      <c r="AQ36" s="1059"/>
      <c r="AR36" s="1059"/>
      <c r="AS36" s="1059"/>
      <c r="AT36" s="1059"/>
      <c r="AU36" s="1059"/>
      <c r="AV36" s="1059"/>
      <c r="AW36" s="1059"/>
      <c r="AX36" s="1059"/>
      <c r="AY36" s="1059"/>
      <c r="AZ36" s="1059"/>
      <c r="BA36" s="1059"/>
      <c r="BB36" s="1059"/>
      <c r="BC36" s="1059"/>
      <c r="BD36" s="1452"/>
      <c r="BE36" s="43"/>
      <c r="BF36" s="1254"/>
      <c r="BG36" s="445"/>
      <c r="BH36" s="434" t="s">
        <v>203</v>
      </c>
      <c r="BI36" s="438" t="s">
        <v>198</v>
      </c>
      <c r="BJ36" s="430" t="s">
        <v>372</v>
      </c>
      <c r="BK36" s="439" t="s">
        <v>745</v>
      </c>
      <c r="BL36" s="435"/>
      <c r="BM36" s="432">
        <v>260</v>
      </c>
      <c r="BN36" s="432">
        <f>SUM(BM35:BM37)*2</f>
        <v>520</v>
      </c>
      <c r="BO36" s="464">
        <v>0</v>
      </c>
      <c r="BP36" s="75">
        <v>1560</v>
      </c>
      <c r="BQ36" s="1237"/>
      <c r="BR36" s="433"/>
      <c r="BS36" s="1182" t="s">
        <v>199</v>
      </c>
      <c r="BT36" s="1182"/>
      <c r="BU36" s="1182"/>
      <c r="BV36" s="1182"/>
      <c r="BW36" s="1182"/>
      <c r="BX36" s="1182"/>
      <c r="BY36" s="1182"/>
      <c r="BZ36" s="1182"/>
      <c r="CA36" s="1182"/>
      <c r="CB36" s="1182"/>
      <c r="CC36" s="372"/>
      <c r="CD36" s="372"/>
      <c r="CE36" s="372"/>
      <c r="CF36" s="372"/>
      <c r="CG36" s="372"/>
      <c r="CI36" s="1088"/>
      <c r="CJ36" s="1089"/>
      <c r="CK36" s="1089"/>
      <c r="CL36" s="1089"/>
      <c r="CM36" s="1089"/>
      <c r="CN36" s="1089"/>
      <c r="CO36" s="1089"/>
      <c r="CP36" s="1089"/>
      <c r="CQ36" s="1089"/>
      <c r="CR36" s="1089"/>
      <c r="CS36" s="1089"/>
      <c r="CT36" s="1089"/>
      <c r="CU36" s="1089"/>
      <c r="CV36" s="1089"/>
      <c r="CW36" s="1089"/>
    </row>
    <row r="37" spans="1:101" ht="12.75" customHeight="1">
      <c r="A37" s="1254"/>
      <c r="B37" s="15"/>
      <c r="C37" s="16"/>
      <c r="D37" s="20" t="s">
        <v>182</v>
      </c>
      <c r="E37" s="97" t="s">
        <v>369</v>
      </c>
      <c r="F37" s="107"/>
      <c r="G37" s="108" t="s">
        <v>374</v>
      </c>
      <c r="H37" s="94">
        <v>210</v>
      </c>
      <c r="I37" s="94"/>
      <c r="J37" s="94"/>
      <c r="K37" s="94"/>
      <c r="L37" s="1238"/>
      <c r="N37" s="1254"/>
      <c r="O37" s="172"/>
      <c r="P37" s="16"/>
      <c r="Q37" s="20" t="s">
        <v>182</v>
      </c>
      <c r="R37" s="97" t="s">
        <v>369</v>
      </c>
      <c r="S37" s="339"/>
      <c r="T37" s="108" t="s">
        <v>374</v>
      </c>
      <c r="U37" s="337">
        <v>210</v>
      </c>
      <c r="V37" s="337"/>
      <c r="W37" s="337"/>
      <c r="X37" s="337"/>
      <c r="Y37" s="1238"/>
      <c r="Z37" s="43"/>
      <c r="AA37" s="1453"/>
      <c r="AB37" s="1454"/>
      <c r="AC37" s="1454"/>
      <c r="AD37" s="1454"/>
      <c r="AE37" s="1454"/>
      <c r="AF37" s="1454"/>
      <c r="AG37" s="1454"/>
      <c r="AH37" s="1454"/>
      <c r="AI37" s="1454"/>
      <c r="AJ37" s="1454"/>
      <c r="AK37" s="1454"/>
      <c r="AL37" s="1454"/>
      <c r="AM37" s="1454"/>
      <c r="AN37" s="1454"/>
      <c r="AO37" s="1454"/>
      <c r="AP37" s="1454"/>
      <c r="AQ37" s="1454"/>
      <c r="AR37" s="1454"/>
      <c r="AS37" s="1454"/>
      <c r="AT37" s="1454"/>
      <c r="AU37" s="1454"/>
      <c r="AV37" s="1454"/>
      <c r="AW37" s="1454"/>
      <c r="AX37" s="1454"/>
      <c r="AY37" s="1454"/>
      <c r="AZ37" s="1454"/>
      <c r="BA37" s="1454"/>
      <c r="BB37" s="1454"/>
      <c r="BC37" s="1454"/>
      <c r="BD37" s="1455"/>
      <c r="BE37" s="458"/>
      <c r="BF37" s="1255"/>
      <c r="BG37" s="447"/>
      <c r="BH37" s="436"/>
      <c r="BI37" s="456" t="s">
        <v>741</v>
      </c>
      <c r="BJ37" s="454" t="s">
        <v>405</v>
      </c>
      <c r="BK37" s="442"/>
      <c r="BL37" s="437"/>
      <c r="BM37" s="443"/>
      <c r="BN37" s="443"/>
      <c r="BO37" s="465"/>
      <c r="BP37" s="443"/>
      <c r="BQ37" s="1238"/>
      <c r="BR37" s="433"/>
      <c r="BS37" s="372"/>
      <c r="BT37" s="372"/>
      <c r="BU37" s="372"/>
      <c r="BV37" s="372"/>
      <c r="BW37" s="372"/>
      <c r="BX37" s="372"/>
      <c r="BY37" s="372"/>
      <c r="BZ37" s="372"/>
      <c r="CA37" s="372"/>
      <c r="CB37" s="372"/>
      <c r="CC37" s="372"/>
      <c r="CD37" s="372"/>
      <c r="CE37" s="372"/>
      <c r="CF37" s="372"/>
      <c r="CG37" s="372"/>
      <c r="CI37" s="400"/>
      <c r="CJ37" s="400"/>
      <c r="CK37" s="400"/>
      <c r="CL37" s="400"/>
      <c r="CM37" s="400"/>
      <c r="CN37" s="400"/>
      <c r="CO37" s="400"/>
      <c r="CP37" s="400"/>
      <c r="CQ37" s="400"/>
      <c r="CR37" s="400"/>
      <c r="CS37" s="400"/>
      <c r="CT37" s="400"/>
      <c r="CU37" s="400"/>
      <c r="CV37" s="400"/>
      <c r="CW37" s="400"/>
    </row>
    <row r="38" spans="1:101" ht="12.75" customHeight="1">
      <c r="A38" s="1253">
        <v>10</v>
      </c>
      <c r="B38" s="10"/>
      <c r="C38" s="11" t="s">
        <v>191</v>
      </c>
      <c r="D38" s="18" t="s">
        <v>198</v>
      </c>
      <c r="E38" s="110" t="s">
        <v>375</v>
      </c>
      <c r="F38" s="1244" t="s">
        <v>382</v>
      </c>
      <c r="G38" s="117" t="s">
        <v>388</v>
      </c>
      <c r="H38" s="85"/>
      <c r="I38" s="111"/>
      <c r="J38" s="111"/>
      <c r="K38" s="34"/>
      <c r="L38" s="1236" t="s">
        <v>278</v>
      </c>
      <c r="N38" s="1253">
        <v>10</v>
      </c>
      <c r="O38" s="10"/>
      <c r="P38" s="11" t="s">
        <v>191</v>
      </c>
      <c r="Q38" s="18" t="s">
        <v>198</v>
      </c>
      <c r="R38" s="110" t="s">
        <v>375</v>
      </c>
      <c r="S38" s="1244" t="s">
        <v>382</v>
      </c>
      <c r="T38" s="117" t="s">
        <v>388</v>
      </c>
      <c r="U38" s="85"/>
      <c r="V38" s="111"/>
      <c r="W38" s="111"/>
      <c r="X38" s="34"/>
      <c r="Y38" s="1236" t="s">
        <v>275</v>
      </c>
      <c r="Z38" s="43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  <c r="AP38" s="372"/>
      <c r="AQ38" s="372"/>
      <c r="AR38" s="372"/>
      <c r="AS38" s="372"/>
      <c r="AT38" s="372"/>
      <c r="AU38" s="376"/>
      <c r="AV38" s="376"/>
      <c r="AW38" s="389"/>
      <c r="AX38" s="143"/>
      <c r="AY38" s="143"/>
      <c r="AZ38" s="143"/>
      <c r="BA38" s="377"/>
      <c r="BD38" s="567"/>
      <c r="BE38" s="504"/>
      <c r="BF38" s="1253">
        <v>10</v>
      </c>
      <c r="BG38" s="444" t="s">
        <v>190</v>
      </c>
      <c r="BH38" s="448" t="s">
        <v>191</v>
      </c>
      <c r="BI38" s="450" t="s">
        <v>198</v>
      </c>
      <c r="BJ38" s="455" t="s">
        <v>368</v>
      </c>
      <c r="BK38" s="452"/>
      <c r="BL38" s="449"/>
      <c r="BM38" s="453"/>
      <c r="BN38" s="432"/>
      <c r="BO38" s="111"/>
      <c r="BP38" s="432"/>
      <c r="BQ38" s="1236" t="s">
        <v>275</v>
      </c>
      <c r="BR38" s="433"/>
      <c r="BS38" s="1183" t="s">
        <v>154</v>
      </c>
      <c r="BT38" s="1184"/>
      <c r="BU38" s="1185"/>
      <c r="BV38" s="1186" t="s">
        <v>140</v>
      </c>
      <c r="BW38" s="1187"/>
      <c r="BX38" s="1187"/>
      <c r="BY38" s="1187"/>
      <c r="BZ38" s="1188"/>
      <c r="CA38" s="1189" t="s">
        <v>159</v>
      </c>
      <c r="CB38" s="1190"/>
      <c r="CC38" s="1194" t="s">
        <v>173</v>
      </c>
      <c r="CD38" s="1194"/>
      <c r="CE38" s="1194"/>
      <c r="CF38" s="1194"/>
      <c r="CG38" s="1195"/>
      <c r="CI38" s="1090"/>
      <c r="CJ38" s="1090"/>
      <c r="CK38" s="1090"/>
      <c r="CL38" s="1090"/>
      <c r="CM38" s="1090"/>
      <c r="CN38" s="1090"/>
      <c r="CO38" s="1090"/>
      <c r="CP38" s="1090"/>
      <c r="CQ38" s="1090"/>
      <c r="CR38" s="1090"/>
      <c r="CS38" s="524"/>
      <c r="CT38" s="524"/>
      <c r="CU38" s="524"/>
      <c r="CV38" s="524"/>
      <c r="CW38" s="524"/>
    </row>
    <row r="39" spans="1:101" ht="12.75" customHeight="1">
      <c r="A39" s="1254"/>
      <c r="B39" s="12" t="s">
        <v>190</v>
      </c>
      <c r="C39" s="13" t="s">
        <v>203</v>
      </c>
      <c r="D39" s="14" t="s">
        <v>187</v>
      </c>
      <c r="E39" s="1247" t="s">
        <v>369</v>
      </c>
      <c r="F39" s="1245"/>
      <c r="G39" s="1249" t="s">
        <v>389</v>
      </c>
      <c r="H39" s="84">
        <v>360</v>
      </c>
      <c r="I39" s="104">
        <f>SUM(H38:H40)*2</f>
        <v>720</v>
      </c>
      <c r="J39" s="112">
        <v>0</v>
      </c>
      <c r="K39" s="38">
        <f>SUM(I39:J39)</f>
        <v>720</v>
      </c>
      <c r="L39" s="1237"/>
      <c r="N39" s="1254"/>
      <c r="O39" s="171" t="s">
        <v>190</v>
      </c>
      <c r="P39" s="13" t="s">
        <v>203</v>
      </c>
      <c r="Q39" s="14" t="s">
        <v>187</v>
      </c>
      <c r="R39" s="1247" t="s">
        <v>369</v>
      </c>
      <c r="S39" s="1245"/>
      <c r="T39" s="1249" t="s">
        <v>389</v>
      </c>
      <c r="U39" s="336">
        <v>360</v>
      </c>
      <c r="V39" s="104">
        <f>SUM(U38:U40)*2</f>
        <v>720</v>
      </c>
      <c r="W39" s="112">
        <v>0</v>
      </c>
      <c r="X39" s="38">
        <f>SUM(V39:W39)</f>
        <v>720</v>
      </c>
      <c r="Y39" s="1237"/>
      <c r="Z39" s="43"/>
      <c r="AA39" s="377" t="s">
        <v>174</v>
      </c>
      <c r="AB39" s="390"/>
      <c r="AC39" s="377"/>
      <c r="AD39" s="390"/>
      <c r="AE39" s="377"/>
      <c r="AF39" s="390"/>
      <c r="AG39" s="377"/>
      <c r="AH39" s="390"/>
      <c r="AI39" s="377"/>
      <c r="AJ39" s="390"/>
      <c r="AK39" s="377"/>
      <c r="AL39" s="390"/>
      <c r="AM39" s="377"/>
      <c r="AN39" s="390"/>
      <c r="AO39" s="377"/>
      <c r="AP39" s="390"/>
      <c r="AQ39" s="377"/>
      <c r="AR39" s="390"/>
      <c r="AS39" s="377"/>
      <c r="AT39" s="390"/>
      <c r="AU39" s="376"/>
      <c r="AV39" s="376"/>
      <c r="AW39" s="389"/>
      <c r="AX39" s="143"/>
      <c r="AY39" s="143"/>
      <c r="AZ39" s="143"/>
      <c r="BA39" s="372"/>
      <c r="BE39" s="43"/>
      <c r="BF39" s="1254"/>
      <c r="BG39" s="445"/>
      <c r="BH39" s="434" t="s">
        <v>203</v>
      </c>
      <c r="BI39" s="438" t="s">
        <v>198</v>
      </c>
      <c r="BJ39" s="430" t="s">
        <v>372</v>
      </c>
      <c r="BK39" s="439" t="s">
        <v>745</v>
      </c>
      <c r="BL39" s="435"/>
      <c r="BM39" s="432">
        <v>260</v>
      </c>
      <c r="BN39" s="432">
        <f>SUM(BM38:BM40)*2</f>
        <v>520</v>
      </c>
      <c r="BO39" s="112">
        <v>0</v>
      </c>
      <c r="BP39" s="75">
        <v>1560</v>
      </c>
      <c r="BQ39" s="1237"/>
      <c r="BR39" s="433"/>
      <c r="BS39" s="1196" t="s">
        <v>578</v>
      </c>
      <c r="BT39" s="1094"/>
      <c r="BU39" s="1197"/>
      <c r="BV39" s="1230" t="s">
        <v>420</v>
      </c>
      <c r="BW39" s="1095"/>
      <c r="BX39" s="1095"/>
      <c r="BY39" s="1095"/>
      <c r="BZ39" s="1201"/>
      <c r="CA39" s="1191"/>
      <c r="CB39" s="1192"/>
      <c r="CC39" s="1060" t="s">
        <v>160</v>
      </c>
      <c r="CD39" s="1192"/>
      <c r="CE39" s="1205" t="s">
        <v>273</v>
      </c>
      <c r="CF39" s="1127"/>
      <c r="CG39" s="1190"/>
      <c r="CI39" s="400"/>
      <c r="CJ39" s="400"/>
      <c r="CK39" s="400"/>
      <c r="CL39" s="400"/>
      <c r="CM39" s="400"/>
      <c r="CN39" s="400"/>
      <c r="CO39" s="400"/>
      <c r="CP39" s="400"/>
      <c r="CQ39" s="400"/>
      <c r="CR39" s="400"/>
      <c r="CS39" s="400"/>
      <c r="CT39" s="400"/>
      <c r="CU39" s="400"/>
      <c r="CV39" s="400"/>
      <c r="CW39" s="400"/>
    </row>
    <row r="40" spans="1:101" ht="12.75" customHeight="1">
      <c r="A40" s="1255"/>
      <c r="B40" s="15"/>
      <c r="C40" s="16"/>
      <c r="D40" s="14" t="s">
        <v>182</v>
      </c>
      <c r="E40" s="1248"/>
      <c r="F40" s="1246"/>
      <c r="G40" s="1250"/>
      <c r="H40" s="94"/>
      <c r="I40" s="113"/>
      <c r="J40" s="113"/>
      <c r="K40" s="35"/>
      <c r="L40" s="1238"/>
      <c r="N40" s="1255"/>
      <c r="O40" s="172"/>
      <c r="P40" s="16"/>
      <c r="Q40" s="14" t="s">
        <v>182</v>
      </c>
      <c r="R40" s="1248"/>
      <c r="S40" s="1246"/>
      <c r="T40" s="1250"/>
      <c r="U40" s="337"/>
      <c r="V40" s="113"/>
      <c r="W40" s="113"/>
      <c r="X40" s="35"/>
      <c r="Y40" s="1238"/>
      <c r="Z40" s="43"/>
      <c r="AA40" s="399" t="s">
        <v>746</v>
      </c>
      <c r="AB40" s="391"/>
      <c r="AC40" s="378"/>
      <c r="AD40" s="391"/>
      <c r="AE40" s="378"/>
      <c r="AF40" s="391"/>
      <c r="AG40" s="378"/>
      <c r="AH40" s="391"/>
      <c r="AI40" s="378"/>
      <c r="AJ40" s="391"/>
      <c r="AK40" s="378"/>
      <c r="AL40" s="391"/>
      <c r="AM40" s="378"/>
      <c r="AN40" s="391"/>
      <c r="AO40" s="378"/>
      <c r="AP40" s="391"/>
      <c r="AQ40" s="378"/>
      <c r="AR40" s="391"/>
      <c r="AS40" s="378"/>
      <c r="AT40" s="391"/>
      <c r="AU40" s="378"/>
      <c r="AV40" s="378"/>
      <c r="AW40" s="391"/>
      <c r="AX40" s="378"/>
      <c r="AY40" s="391"/>
      <c r="AZ40" s="378"/>
      <c r="BA40" s="378"/>
      <c r="BE40" s="43"/>
      <c r="BF40" s="1255"/>
      <c r="BG40" s="447"/>
      <c r="BH40" s="436"/>
      <c r="BI40" s="456" t="s">
        <v>741</v>
      </c>
      <c r="BJ40" s="454" t="s">
        <v>405</v>
      </c>
      <c r="BK40" s="442"/>
      <c r="BL40" s="437"/>
      <c r="BM40" s="443"/>
      <c r="BN40" s="443"/>
      <c r="BO40" s="113"/>
      <c r="BP40" s="443"/>
      <c r="BQ40" s="1238"/>
      <c r="BR40" s="433"/>
      <c r="BS40" s="1198"/>
      <c r="BT40" s="1199"/>
      <c r="BU40" s="1200"/>
      <c r="BV40" s="1202"/>
      <c r="BW40" s="1203"/>
      <c r="BX40" s="1203"/>
      <c r="BY40" s="1203"/>
      <c r="BZ40" s="1204"/>
      <c r="CA40" s="1193"/>
      <c r="CB40" s="1151"/>
      <c r="CC40" s="1150"/>
      <c r="CD40" s="1151"/>
      <c r="CE40" s="1193"/>
      <c r="CF40" s="1150"/>
      <c r="CG40" s="1151"/>
      <c r="CI40" s="1080"/>
      <c r="CJ40" s="1080"/>
      <c r="CK40" s="1080"/>
      <c r="CL40" s="1091"/>
      <c r="CM40" s="1091"/>
      <c r="CN40" s="1091"/>
      <c r="CO40" s="1091"/>
      <c r="CP40" s="1091"/>
      <c r="CQ40" s="1060"/>
      <c r="CR40" s="1060"/>
      <c r="CS40" s="1092"/>
      <c r="CT40" s="1092"/>
      <c r="CU40" s="1092"/>
      <c r="CV40" s="1092"/>
      <c r="CW40" s="1092"/>
    </row>
    <row r="41" spans="1:101" ht="12.75" customHeight="1">
      <c r="A41" s="1253">
        <v>11</v>
      </c>
      <c r="B41" s="10"/>
      <c r="C41" s="11" t="s">
        <v>191</v>
      </c>
      <c r="D41" s="18" t="s">
        <v>198</v>
      </c>
      <c r="E41" s="110" t="s">
        <v>375</v>
      </c>
      <c r="F41" s="114" t="s">
        <v>390</v>
      </c>
      <c r="G41" s="346" t="s">
        <v>386</v>
      </c>
      <c r="H41" s="85">
        <v>230</v>
      </c>
      <c r="I41" s="85"/>
      <c r="J41" s="85"/>
      <c r="K41" s="85"/>
      <c r="L41" s="1236" t="s">
        <v>278</v>
      </c>
      <c r="N41" s="1253">
        <v>11</v>
      </c>
      <c r="O41" s="10"/>
      <c r="P41" s="11" t="s">
        <v>191</v>
      </c>
      <c r="Q41" s="18" t="s">
        <v>198</v>
      </c>
      <c r="R41" s="110" t="s">
        <v>375</v>
      </c>
      <c r="S41" s="114" t="s">
        <v>390</v>
      </c>
      <c r="T41" s="346" t="s">
        <v>383</v>
      </c>
      <c r="U41" s="85">
        <v>230</v>
      </c>
      <c r="V41" s="85"/>
      <c r="W41" s="85"/>
      <c r="X41" s="85"/>
      <c r="Y41" s="1236" t="s">
        <v>275</v>
      </c>
      <c r="Z41" s="43"/>
      <c r="AA41" s="379"/>
      <c r="AB41" s="392"/>
      <c r="AC41" s="379"/>
      <c r="AD41" s="392"/>
      <c r="AE41" s="379"/>
      <c r="AF41" s="392"/>
      <c r="AG41" s="379"/>
      <c r="AH41" s="392"/>
      <c r="AI41" s="379"/>
      <c r="AJ41" s="392"/>
      <c r="AK41" s="379"/>
      <c r="AL41" s="392"/>
      <c r="AM41" s="379"/>
      <c r="AN41" s="392"/>
      <c r="AO41" s="379"/>
      <c r="AP41" s="392"/>
      <c r="AQ41" s="379"/>
      <c r="AR41" s="392"/>
      <c r="AS41" s="379"/>
      <c r="AT41" s="392"/>
      <c r="AU41" s="379"/>
      <c r="AV41" s="379"/>
      <c r="AW41" s="392"/>
      <c r="AX41" s="379"/>
      <c r="AY41" s="392"/>
      <c r="AZ41" s="379"/>
      <c r="BA41" s="379"/>
      <c r="BE41" s="43"/>
      <c r="BF41" s="1253">
        <v>11</v>
      </c>
      <c r="BG41" s="444"/>
      <c r="BH41" s="448"/>
      <c r="BI41" s="450"/>
      <c r="BJ41" s="455"/>
      <c r="BK41" s="452"/>
      <c r="BL41" s="449"/>
      <c r="BM41" s="453"/>
      <c r="BN41" s="432"/>
      <c r="BO41" s="85"/>
      <c r="BP41" s="432"/>
      <c r="BQ41" s="461"/>
      <c r="BR41" s="433"/>
      <c r="BS41" s="1206" t="s">
        <v>164</v>
      </c>
      <c r="BT41" s="1207"/>
      <c r="BU41" s="1207"/>
      <c r="BV41" s="1207"/>
      <c r="BW41" s="1207"/>
      <c r="BX41" s="1208"/>
      <c r="BY41" s="1183" t="s">
        <v>141</v>
      </c>
      <c r="BZ41" s="1184"/>
      <c r="CA41" s="1184"/>
      <c r="CB41" s="1185"/>
      <c r="CC41" s="1206" t="s">
        <v>163</v>
      </c>
      <c r="CD41" s="1207"/>
      <c r="CE41" s="1207"/>
      <c r="CF41" s="1207"/>
      <c r="CG41" s="1208"/>
      <c r="CI41" s="1093"/>
      <c r="CJ41" s="1094"/>
      <c r="CK41" s="1094"/>
      <c r="CL41" s="812"/>
      <c r="CM41" s="1095"/>
      <c r="CN41" s="1095"/>
      <c r="CO41" s="1095"/>
      <c r="CP41" s="1095"/>
      <c r="CQ41" s="1060"/>
      <c r="CR41" s="1060"/>
      <c r="CS41" s="1060"/>
      <c r="CT41" s="1060"/>
      <c r="CU41" s="606"/>
      <c r="CV41" s="1060"/>
      <c r="CW41" s="1060"/>
    </row>
    <row r="42" spans="1:101" ht="12.75" customHeight="1">
      <c r="A42" s="1254"/>
      <c r="B42" s="12" t="s">
        <v>190</v>
      </c>
      <c r="C42" s="13" t="s">
        <v>203</v>
      </c>
      <c r="D42" s="14" t="s">
        <v>187</v>
      </c>
      <c r="E42" s="1247" t="s">
        <v>369</v>
      </c>
      <c r="F42" s="1256" t="s">
        <v>390</v>
      </c>
      <c r="G42" s="1258" t="s">
        <v>391</v>
      </c>
      <c r="H42" s="1251">
        <v>290</v>
      </c>
      <c r="I42" s="104">
        <f>SUM(H41:H43)*2</f>
        <v>1040</v>
      </c>
      <c r="J42" s="84">
        <v>0</v>
      </c>
      <c r="K42" s="84">
        <f>SUM(I42:J42)</f>
        <v>1040</v>
      </c>
      <c r="L42" s="1237"/>
      <c r="N42" s="1254"/>
      <c r="O42" s="171" t="s">
        <v>190</v>
      </c>
      <c r="P42" s="13" t="s">
        <v>203</v>
      </c>
      <c r="Q42" s="14" t="s">
        <v>187</v>
      </c>
      <c r="R42" s="1247" t="s">
        <v>369</v>
      </c>
      <c r="S42" s="1256" t="s">
        <v>390</v>
      </c>
      <c r="T42" s="1258" t="s">
        <v>391</v>
      </c>
      <c r="U42" s="1251">
        <v>290</v>
      </c>
      <c r="V42" s="104">
        <f>SUM(U41:U43)*2</f>
        <v>1040</v>
      </c>
      <c r="W42" s="336">
        <v>0</v>
      </c>
      <c r="X42" s="336">
        <f>SUM(V42:W42)</f>
        <v>1040</v>
      </c>
      <c r="Y42" s="1237"/>
      <c r="Z42" s="43"/>
      <c r="AA42" s="610" t="s">
        <v>815</v>
      </c>
      <c r="AB42" s="1436"/>
      <c r="AC42" s="1436"/>
      <c r="AD42" s="1436"/>
      <c r="AE42" s="1436"/>
      <c r="AF42" s="1436"/>
      <c r="AG42" s="1437"/>
      <c r="AH42" s="1435" t="s">
        <v>151</v>
      </c>
      <c r="AI42" s="1436"/>
      <c r="AJ42" s="1436"/>
      <c r="AK42" s="1436"/>
      <c r="AL42" s="1437"/>
      <c r="AM42" s="1434" t="s">
        <v>152</v>
      </c>
      <c r="AN42" s="1434"/>
      <c r="AO42" s="1434"/>
      <c r="AP42" s="1434" t="s">
        <v>227</v>
      </c>
      <c r="AQ42" s="1434"/>
      <c r="AR42" s="1434"/>
      <c r="AS42" s="1434"/>
      <c r="AT42" s="1434"/>
      <c r="AU42" s="1434"/>
      <c r="AV42" s="1434"/>
      <c r="AW42" s="1434" t="s">
        <v>151</v>
      </c>
      <c r="AX42" s="1434"/>
      <c r="AY42" s="1434"/>
      <c r="AZ42" s="1434"/>
      <c r="BA42" s="1434"/>
      <c r="BB42" s="1434" t="s">
        <v>152</v>
      </c>
      <c r="BC42" s="1434"/>
      <c r="BD42" s="1434"/>
      <c r="BE42" s="43"/>
      <c r="BF42" s="1254"/>
      <c r="BG42" s="445"/>
      <c r="BH42" s="434"/>
      <c r="BI42" s="438"/>
      <c r="BJ42" s="430"/>
      <c r="BK42" s="439"/>
      <c r="BL42" s="435"/>
      <c r="BM42" s="432"/>
      <c r="BN42" s="432">
        <f>SUM(BM41:BM43)*2</f>
        <v>0</v>
      </c>
      <c r="BO42" s="464">
        <v>0</v>
      </c>
      <c r="BP42" s="75">
        <f>SUM(BN42:BO42)</f>
        <v>0</v>
      </c>
      <c r="BQ42" s="462"/>
      <c r="BR42" s="433"/>
      <c r="BS42" s="1209" t="s">
        <v>209</v>
      </c>
      <c r="BT42" s="1081"/>
      <c r="BU42" s="1081"/>
      <c r="BV42" s="1081"/>
      <c r="BW42" s="1081"/>
      <c r="BX42" s="1159"/>
      <c r="BY42" s="1211" t="s">
        <v>411</v>
      </c>
      <c r="BZ42" s="1082"/>
      <c r="CA42" s="1082"/>
      <c r="CB42" s="1212"/>
      <c r="CC42" s="1216" t="s">
        <v>579</v>
      </c>
      <c r="CD42" s="1084"/>
      <c r="CE42" s="1084"/>
      <c r="CF42" s="1084"/>
      <c r="CG42" s="1217"/>
      <c r="CI42" s="1094"/>
      <c r="CJ42" s="1094"/>
      <c r="CK42" s="1094"/>
      <c r="CL42" s="1095"/>
      <c r="CM42" s="1095"/>
      <c r="CN42" s="1095"/>
      <c r="CO42" s="1095"/>
      <c r="CP42" s="1095"/>
      <c r="CQ42" s="1060"/>
      <c r="CR42" s="1060"/>
      <c r="CS42" s="1060"/>
      <c r="CT42" s="1060"/>
      <c r="CU42" s="1060"/>
      <c r="CV42" s="1060"/>
      <c r="CW42" s="1060"/>
    </row>
    <row r="43" spans="1:101" ht="12.75" customHeight="1">
      <c r="A43" s="1255"/>
      <c r="B43" s="15"/>
      <c r="C43" s="16"/>
      <c r="D43" s="17" t="s">
        <v>182</v>
      </c>
      <c r="E43" s="1248"/>
      <c r="F43" s="1257"/>
      <c r="G43" s="1259"/>
      <c r="H43" s="1252"/>
      <c r="I43" s="94"/>
      <c r="J43" s="94"/>
      <c r="K43" s="94"/>
      <c r="L43" s="1238"/>
      <c r="N43" s="1255"/>
      <c r="O43" s="172"/>
      <c r="P43" s="16"/>
      <c r="Q43" s="17" t="s">
        <v>182</v>
      </c>
      <c r="R43" s="1248"/>
      <c r="S43" s="1257"/>
      <c r="T43" s="1259"/>
      <c r="U43" s="1252"/>
      <c r="V43" s="337"/>
      <c r="W43" s="337"/>
      <c r="X43" s="337"/>
      <c r="Y43" s="1238"/>
      <c r="Z43" s="43"/>
      <c r="AA43" s="1202"/>
      <c r="AB43" s="1203"/>
      <c r="AC43" s="1203"/>
      <c r="AD43" s="1203"/>
      <c r="AE43" s="1203"/>
      <c r="AF43" s="1203"/>
      <c r="AG43" s="1204"/>
      <c r="AH43" s="1202"/>
      <c r="AI43" s="1203"/>
      <c r="AJ43" s="1203"/>
      <c r="AK43" s="1203"/>
      <c r="AL43" s="1204"/>
      <c r="AM43" s="1434"/>
      <c r="AN43" s="1434"/>
      <c r="AO43" s="1434"/>
      <c r="AP43" s="1434"/>
      <c r="AQ43" s="1434"/>
      <c r="AR43" s="1434"/>
      <c r="AS43" s="1434"/>
      <c r="AT43" s="1434"/>
      <c r="AU43" s="1434"/>
      <c r="AV43" s="1434"/>
      <c r="AW43" s="1434"/>
      <c r="AX43" s="1434"/>
      <c r="AY43" s="1434"/>
      <c r="AZ43" s="1434"/>
      <c r="BA43" s="1434"/>
      <c r="BB43" s="1434"/>
      <c r="BC43" s="1434"/>
      <c r="BD43" s="1434"/>
      <c r="BE43" s="43"/>
      <c r="BF43" s="1255"/>
      <c r="BG43" s="447"/>
      <c r="BH43" s="436"/>
      <c r="BI43" s="440"/>
      <c r="BJ43" s="454"/>
      <c r="BK43" s="442"/>
      <c r="BL43" s="437"/>
      <c r="BM43" s="443"/>
      <c r="BN43" s="443"/>
      <c r="BO43" s="465"/>
      <c r="BP43" s="443"/>
      <c r="BQ43" s="463"/>
      <c r="BR43" s="433"/>
      <c r="BS43" s="1209"/>
      <c r="BT43" s="1081"/>
      <c r="BU43" s="1081"/>
      <c r="BV43" s="1081"/>
      <c r="BW43" s="1081"/>
      <c r="BX43" s="1159"/>
      <c r="BY43" s="1211"/>
      <c r="BZ43" s="1082"/>
      <c r="CA43" s="1082"/>
      <c r="CB43" s="1212"/>
      <c r="CC43" s="1216" t="s">
        <v>580</v>
      </c>
      <c r="CD43" s="1084"/>
      <c r="CE43" s="1084"/>
      <c r="CF43" s="1084"/>
      <c r="CG43" s="1217"/>
      <c r="CI43" s="1079"/>
      <c r="CJ43" s="1079"/>
      <c r="CK43" s="1079"/>
      <c r="CL43" s="1079"/>
      <c r="CM43" s="1079"/>
      <c r="CN43" s="1079"/>
      <c r="CO43" s="1080"/>
      <c r="CP43" s="1080"/>
      <c r="CQ43" s="1080"/>
      <c r="CR43" s="1080"/>
      <c r="CS43" s="1079"/>
      <c r="CT43" s="1079"/>
      <c r="CU43" s="1079"/>
      <c r="CV43" s="1079"/>
      <c r="CW43" s="1079"/>
    </row>
    <row r="44" spans="1:101" ht="12.75" customHeight="1">
      <c r="A44" s="1253">
        <v>12</v>
      </c>
      <c r="B44" s="10"/>
      <c r="C44" s="11" t="s">
        <v>191</v>
      </c>
      <c r="D44" s="18" t="s">
        <v>198</v>
      </c>
      <c r="E44" s="70" t="s">
        <v>368</v>
      </c>
      <c r="F44" s="115"/>
      <c r="G44" s="344"/>
      <c r="H44" s="85"/>
      <c r="I44" s="85"/>
      <c r="J44" s="85"/>
      <c r="K44" s="85"/>
      <c r="L44" s="1236" t="s">
        <v>278</v>
      </c>
      <c r="N44" s="1253">
        <v>12</v>
      </c>
      <c r="O44" s="10"/>
      <c r="P44" s="11" t="s">
        <v>191</v>
      </c>
      <c r="Q44" s="18" t="s">
        <v>198</v>
      </c>
      <c r="R44" s="70" t="s">
        <v>368</v>
      </c>
      <c r="S44" s="115"/>
      <c r="T44" s="344"/>
      <c r="U44" s="85"/>
      <c r="V44" s="85"/>
      <c r="W44" s="85"/>
      <c r="X44" s="85"/>
      <c r="Y44" s="1236" t="s">
        <v>275</v>
      </c>
      <c r="Z44" s="43"/>
      <c r="AA44" s="610" t="s">
        <v>816</v>
      </c>
      <c r="AB44" s="1436"/>
      <c r="AC44" s="1436"/>
      <c r="AD44" s="1436"/>
      <c r="AE44" s="1436"/>
      <c r="AF44" s="1436"/>
      <c r="AG44" s="1437"/>
      <c r="AH44" s="1438">
        <f>BA29+BA30</f>
        <v>1000</v>
      </c>
      <c r="AI44" s="1439"/>
      <c r="AJ44" s="1439"/>
      <c r="AK44" s="1439"/>
      <c r="AL44" s="1440"/>
      <c r="AM44" s="1448" t="s">
        <v>274</v>
      </c>
      <c r="AN44" s="1448"/>
      <c r="AO44" s="1448"/>
      <c r="AP44" s="1434"/>
      <c r="AQ44" s="1434"/>
      <c r="AR44" s="1434"/>
      <c r="AS44" s="1434"/>
      <c r="AT44" s="1434"/>
      <c r="AU44" s="1434"/>
      <c r="AV44" s="1434"/>
      <c r="AW44" s="1447"/>
      <c r="AX44" s="1447"/>
      <c r="AY44" s="1447"/>
      <c r="AZ44" s="1447"/>
      <c r="BA44" s="1447"/>
      <c r="BB44" s="1448"/>
      <c r="BC44" s="1448"/>
      <c r="BD44" s="1448"/>
      <c r="BE44" s="43"/>
      <c r="BF44" s="1253">
        <v>12</v>
      </c>
      <c r="BG44" s="444"/>
      <c r="BH44" s="448"/>
      <c r="BI44" s="450"/>
      <c r="BJ44" s="451"/>
      <c r="BK44" s="452"/>
      <c r="BL44" s="449"/>
      <c r="BM44" s="453"/>
      <c r="BN44" s="432"/>
      <c r="BO44" s="85"/>
      <c r="BP44" s="432"/>
      <c r="BQ44" s="461"/>
      <c r="BR44" s="433"/>
      <c r="BS44" s="1210"/>
      <c r="BT44" s="1160"/>
      <c r="BU44" s="1160"/>
      <c r="BV44" s="1160"/>
      <c r="BW44" s="1160"/>
      <c r="BX44" s="1161"/>
      <c r="BY44" s="1213"/>
      <c r="BZ44" s="1214"/>
      <c r="CA44" s="1214"/>
      <c r="CB44" s="1215"/>
      <c r="CC44" s="515"/>
      <c r="CD44" s="1149" t="s">
        <v>517</v>
      </c>
      <c r="CE44" s="1150"/>
      <c r="CF44" s="1150"/>
      <c r="CG44" s="1151"/>
      <c r="CI44" s="1081"/>
      <c r="CJ44" s="1081"/>
      <c r="CK44" s="1081"/>
      <c r="CL44" s="1081"/>
      <c r="CM44" s="1081"/>
      <c r="CN44" s="1081"/>
      <c r="CO44" s="1082"/>
      <c r="CP44" s="1082"/>
      <c r="CQ44" s="1082"/>
      <c r="CR44" s="1082"/>
      <c r="CS44" s="1083"/>
      <c r="CT44" s="1084"/>
      <c r="CU44" s="1084"/>
      <c r="CV44" s="1084"/>
      <c r="CW44" s="1084"/>
    </row>
    <row r="45" spans="1:101" ht="12.75" customHeight="1">
      <c r="A45" s="1254"/>
      <c r="B45" s="60" t="s">
        <v>190</v>
      </c>
      <c r="C45" s="13" t="s">
        <v>203</v>
      </c>
      <c r="D45" s="19" t="s">
        <v>187</v>
      </c>
      <c r="E45" s="338" t="s">
        <v>403</v>
      </c>
      <c r="F45" s="102"/>
      <c r="G45" s="344" t="s">
        <v>404</v>
      </c>
      <c r="H45" s="84">
        <v>5500</v>
      </c>
      <c r="I45" s="75">
        <f>SUM(H44+H46)*2+H45</f>
        <v>5920</v>
      </c>
      <c r="J45" s="84">
        <v>1100</v>
      </c>
      <c r="K45" s="84">
        <f>SUM(I45:J45)</f>
        <v>7020</v>
      </c>
      <c r="L45" s="1237"/>
      <c r="N45" s="1254"/>
      <c r="O45" s="171" t="s">
        <v>190</v>
      </c>
      <c r="P45" s="13" t="s">
        <v>203</v>
      </c>
      <c r="Q45" s="19" t="s">
        <v>187</v>
      </c>
      <c r="R45" s="338" t="s">
        <v>403</v>
      </c>
      <c r="S45" s="102"/>
      <c r="T45" s="344" t="s">
        <v>404</v>
      </c>
      <c r="U45" s="336">
        <v>5500</v>
      </c>
      <c r="V45" s="75">
        <f>SUM(U44+U46)*2+U45</f>
        <v>5920</v>
      </c>
      <c r="W45" s="336">
        <v>1100</v>
      </c>
      <c r="X45" s="336">
        <f>SUM(V45:W45)</f>
        <v>7020</v>
      </c>
      <c r="Y45" s="1237"/>
      <c r="Z45" s="43"/>
      <c r="AA45" s="1230"/>
      <c r="AB45" s="1095"/>
      <c r="AC45" s="1095"/>
      <c r="AD45" s="1095"/>
      <c r="AE45" s="1095"/>
      <c r="AF45" s="1095"/>
      <c r="AG45" s="1201"/>
      <c r="AH45" s="1441"/>
      <c r="AI45" s="1442"/>
      <c r="AJ45" s="1442"/>
      <c r="AK45" s="1442"/>
      <c r="AL45" s="1443"/>
      <c r="AM45" s="1448"/>
      <c r="AN45" s="1448"/>
      <c r="AO45" s="1448"/>
      <c r="AP45" s="1434"/>
      <c r="AQ45" s="1434"/>
      <c r="AR45" s="1434"/>
      <c r="AS45" s="1434"/>
      <c r="AT45" s="1434"/>
      <c r="AU45" s="1434"/>
      <c r="AV45" s="1434"/>
      <c r="AW45" s="1447"/>
      <c r="AX45" s="1447"/>
      <c r="AY45" s="1447"/>
      <c r="AZ45" s="1447"/>
      <c r="BA45" s="1447"/>
      <c r="BB45" s="1448"/>
      <c r="BC45" s="1448"/>
      <c r="BD45" s="1448"/>
      <c r="BE45" s="43"/>
      <c r="BF45" s="1254"/>
      <c r="BG45" s="445"/>
      <c r="BH45" s="434"/>
      <c r="BI45" s="438"/>
      <c r="BJ45" s="430"/>
      <c r="BK45" s="439"/>
      <c r="BL45" s="435"/>
      <c r="BM45" s="432"/>
      <c r="BN45" s="432">
        <f>SUM(BM44:BM46)*2</f>
        <v>0</v>
      </c>
      <c r="BO45" s="464">
        <v>0</v>
      </c>
      <c r="BP45" s="75">
        <v>0</v>
      </c>
      <c r="BQ45" s="462"/>
      <c r="BR45" s="433"/>
      <c r="BS45" s="1152" t="s">
        <v>155</v>
      </c>
      <c r="BT45" s="1153"/>
      <c r="BU45" s="508"/>
      <c r="BV45" s="508"/>
      <c r="BW45" s="508"/>
      <c r="BX45" s="509"/>
      <c r="BY45" s="123" t="s">
        <v>152</v>
      </c>
      <c r="BZ45" s="501" t="s">
        <v>171</v>
      </c>
      <c r="CA45" s="1154" t="s">
        <v>85</v>
      </c>
      <c r="CB45" s="1155"/>
      <c r="CC45" s="523"/>
      <c r="CD45" s="1156" t="s">
        <v>416</v>
      </c>
      <c r="CE45" s="1157"/>
      <c r="CF45" s="1157"/>
      <c r="CG45" s="1158"/>
      <c r="CI45" s="1081"/>
      <c r="CJ45" s="1081"/>
      <c r="CK45" s="1081"/>
      <c r="CL45" s="1081"/>
      <c r="CM45" s="1081"/>
      <c r="CN45" s="1081"/>
      <c r="CO45" s="1082"/>
      <c r="CP45" s="1082"/>
      <c r="CQ45" s="1082"/>
      <c r="CR45" s="1082"/>
      <c r="CS45" s="1083"/>
      <c r="CT45" s="1084"/>
      <c r="CU45" s="1084"/>
      <c r="CV45" s="1084"/>
      <c r="CW45" s="1084"/>
    </row>
    <row r="46" spans="1:101" ht="12.75" customHeight="1">
      <c r="A46" s="1255"/>
      <c r="B46" s="61"/>
      <c r="C46" s="16"/>
      <c r="D46" s="20" t="s">
        <v>182</v>
      </c>
      <c r="E46" s="97" t="s">
        <v>369</v>
      </c>
      <c r="F46" s="116"/>
      <c r="G46" s="347" t="s">
        <v>392</v>
      </c>
      <c r="H46" s="94">
        <v>210</v>
      </c>
      <c r="I46" s="84"/>
      <c r="J46" s="94"/>
      <c r="K46" s="94"/>
      <c r="L46" s="1238"/>
      <c r="N46" s="1255"/>
      <c r="O46" s="172"/>
      <c r="P46" s="16"/>
      <c r="Q46" s="20" t="s">
        <v>182</v>
      </c>
      <c r="R46" s="97" t="s">
        <v>369</v>
      </c>
      <c r="S46" s="116"/>
      <c r="T46" s="347" t="s">
        <v>204</v>
      </c>
      <c r="U46" s="337">
        <v>210</v>
      </c>
      <c r="V46" s="336"/>
      <c r="W46" s="337"/>
      <c r="X46" s="337"/>
      <c r="Y46" s="1238"/>
      <c r="Z46" s="43"/>
      <c r="AA46" s="1230"/>
      <c r="AB46" s="1095"/>
      <c r="AC46" s="1095"/>
      <c r="AD46" s="1095"/>
      <c r="AE46" s="1095"/>
      <c r="AF46" s="1095"/>
      <c r="AG46" s="1201"/>
      <c r="AH46" s="1441"/>
      <c r="AI46" s="1442"/>
      <c r="AJ46" s="1442"/>
      <c r="AK46" s="1442"/>
      <c r="AL46" s="1443"/>
      <c r="AM46" s="1448"/>
      <c r="AN46" s="1448"/>
      <c r="AO46" s="1448"/>
      <c r="AP46" s="1434"/>
      <c r="AQ46" s="1434"/>
      <c r="AR46" s="1434"/>
      <c r="AS46" s="1434"/>
      <c r="AT46" s="1434"/>
      <c r="AU46" s="1434"/>
      <c r="AV46" s="1434"/>
      <c r="AW46" s="1447"/>
      <c r="AX46" s="1447"/>
      <c r="AY46" s="1447"/>
      <c r="AZ46" s="1447"/>
      <c r="BA46" s="1447"/>
      <c r="BB46" s="1448"/>
      <c r="BC46" s="1448"/>
      <c r="BD46" s="1448"/>
      <c r="BE46" s="43"/>
      <c r="BF46" s="1255"/>
      <c r="BG46" s="447"/>
      <c r="BH46" s="436"/>
      <c r="BI46" s="440"/>
      <c r="BJ46" s="441"/>
      <c r="BK46" s="442"/>
      <c r="BL46" s="437"/>
      <c r="BM46" s="443"/>
      <c r="BN46" s="443"/>
      <c r="BO46" s="465"/>
      <c r="BP46" s="443"/>
      <c r="BQ46" s="463"/>
      <c r="BR46" s="433"/>
      <c r="BS46" s="124"/>
      <c r="BT46" s="1081" t="s">
        <v>165</v>
      </c>
      <c r="BU46" s="1081"/>
      <c r="BV46" s="1081"/>
      <c r="BW46" s="1081"/>
      <c r="BX46" s="1159"/>
      <c r="BY46" s="1162" t="s">
        <v>275</v>
      </c>
      <c r="BZ46" s="501" t="s">
        <v>172</v>
      </c>
      <c r="CA46" s="1154" t="s">
        <v>85</v>
      </c>
      <c r="CB46" s="1155"/>
      <c r="CC46" s="1165" t="s">
        <v>168</v>
      </c>
      <c r="CD46" s="1226">
        <f>CE58+CE59</f>
        <v>39010</v>
      </c>
      <c r="CE46" s="1227"/>
      <c r="CF46" s="1227"/>
      <c r="CG46" s="1171" t="s">
        <v>85</v>
      </c>
      <c r="CI46" s="1081"/>
      <c r="CJ46" s="1081"/>
      <c r="CK46" s="1081"/>
      <c r="CL46" s="1081"/>
      <c r="CM46" s="1081"/>
      <c r="CN46" s="1081"/>
      <c r="CO46" s="1082"/>
      <c r="CP46" s="1082"/>
      <c r="CQ46" s="1082"/>
      <c r="CR46" s="1082"/>
      <c r="CS46" s="513"/>
      <c r="CT46" s="606"/>
      <c r="CU46" s="1060"/>
      <c r="CV46" s="1060"/>
      <c r="CW46" s="1060"/>
    </row>
    <row r="47" spans="1:101" ht="12.75" customHeight="1">
      <c r="A47" s="1253">
        <v>13</v>
      </c>
      <c r="B47" s="10"/>
      <c r="C47" s="11" t="s">
        <v>191</v>
      </c>
      <c r="D47" s="18" t="s">
        <v>198</v>
      </c>
      <c r="E47" s="110" t="s">
        <v>375</v>
      </c>
      <c r="F47" s="1244" t="s">
        <v>382</v>
      </c>
      <c r="G47" s="117" t="s">
        <v>393</v>
      </c>
      <c r="H47" s="36"/>
      <c r="I47" s="111"/>
      <c r="J47" s="111"/>
      <c r="K47" s="36"/>
      <c r="L47" s="1236" t="s">
        <v>278</v>
      </c>
      <c r="N47" s="1253">
        <v>13</v>
      </c>
      <c r="O47" s="10"/>
      <c r="P47" s="11" t="s">
        <v>191</v>
      </c>
      <c r="Q47" s="18" t="s">
        <v>198</v>
      </c>
      <c r="R47" s="110" t="s">
        <v>375</v>
      </c>
      <c r="S47" s="1244" t="s">
        <v>382</v>
      </c>
      <c r="T47" s="117" t="s">
        <v>393</v>
      </c>
      <c r="U47" s="36"/>
      <c r="V47" s="111"/>
      <c r="W47" s="111"/>
      <c r="X47" s="36"/>
      <c r="Y47" s="1236" t="s">
        <v>275</v>
      </c>
      <c r="Z47" s="43"/>
      <c r="AA47" s="1202"/>
      <c r="AB47" s="1203"/>
      <c r="AC47" s="1203"/>
      <c r="AD47" s="1203"/>
      <c r="AE47" s="1203"/>
      <c r="AF47" s="1203"/>
      <c r="AG47" s="1204"/>
      <c r="AH47" s="1444"/>
      <c r="AI47" s="1445"/>
      <c r="AJ47" s="1445"/>
      <c r="AK47" s="1445"/>
      <c r="AL47" s="1446"/>
      <c r="AM47" s="1448"/>
      <c r="AN47" s="1448"/>
      <c r="AO47" s="1448"/>
      <c r="AP47" s="1434"/>
      <c r="AQ47" s="1434"/>
      <c r="AR47" s="1434"/>
      <c r="AS47" s="1434"/>
      <c r="AT47" s="1434"/>
      <c r="AU47" s="1434"/>
      <c r="AV47" s="1434"/>
      <c r="AW47" s="1447"/>
      <c r="AX47" s="1447"/>
      <c r="AY47" s="1447"/>
      <c r="AZ47" s="1447"/>
      <c r="BA47" s="1447"/>
      <c r="BB47" s="1448"/>
      <c r="BC47" s="1448"/>
      <c r="BD47" s="1448"/>
      <c r="BE47" s="43"/>
      <c r="BF47" s="1253">
        <v>13</v>
      </c>
      <c r="BG47" s="444"/>
      <c r="BH47" s="448"/>
      <c r="BI47" s="450"/>
      <c r="BJ47" s="451"/>
      <c r="BK47" s="452"/>
      <c r="BL47" s="449"/>
      <c r="BM47" s="453"/>
      <c r="BN47" s="432"/>
      <c r="BO47" s="111"/>
      <c r="BP47" s="432"/>
      <c r="BQ47" s="461"/>
      <c r="BR47" s="433"/>
      <c r="BS47" s="124"/>
      <c r="BT47" s="1081"/>
      <c r="BU47" s="1081"/>
      <c r="BV47" s="1081"/>
      <c r="BW47" s="1081"/>
      <c r="BX47" s="1159"/>
      <c r="BY47" s="1163"/>
      <c r="BZ47" s="125" t="s">
        <v>205</v>
      </c>
      <c r="CA47" s="1173"/>
      <c r="CB47" s="1174"/>
      <c r="CC47" s="1165"/>
      <c r="CD47" s="1226"/>
      <c r="CE47" s="1227"/>
      <c r="CF47" s="1227"/>
      <c r="CG47" s="1171"/>
      <c r="CI47" s="1085"/>
      <c r="CJ47" s="1085"/>
      <c r="CK47" s="526"/>
      <c r="CL47" s="526"/>
      <c r="CM47" s="526"/>
      <c r="CN47" s="526"/>
      <c r="CO47" s="525"/>
      <c r="CP47" s="525"/>
      <c r="CQ47" s="1086"/>
      <c r="CR47" s="1086"/>
      <c r="CS47" s="507"/>
      <c r="CT47" s="1087"/>
      <c r="CU47" s="1087"/>
      <c r="CV47" s="1087"/>
      <c r="CW47" s="1087"/>
    </row>
    <row r="48" spans="1:101" ht="12.75" customHeight="1">
      <c r="A48" s="1254"/>
      <c r="B48" s="60" t="s">
        <v>190</v>
      </c>
      <c r="C48" s="13" t="s">
        <v>203</v>
      </c>
      <c r="D48" s="19" t="s">
        <v>187</v>
      </c>
      <c r="E48" s="1247" t="s">
        <v>369</v>
      </c>
      <c r="F48" s="1245"/>
      <c r="G48" s="1249" t="s">
        <v>394</v>
      </c>
      <c r="H48" s="89">
        <v>380</v>
      </c>
      <c r="I48" s="104">
        <f>SUM(H47:H49)*2</f>
        <v>760</v>
      </c>
      <c r="J48" s="112">
        <v>0</v>
      </c>
      <c r="K48" s="40">
        <f>SUM(I48:J48)</f>
        <v>760</v>
      </c>
      <c r="L48" s="1237"/>
      <c r="N48" s="1254"/>
      <c r="O48" s="171" t="s">
        <v>190</v>
      </c>
      <c r="P48" s="13" t="s">
        <v>203</v>
      </c>
      <c r="Q48" s="19" t="s">
        <v>187</v>
      </c>
      <c r="R48" s="1247" t="s">
        <v>369</v>
      </c>
      <c r="S48" s="1245"/>
      <c r="T48" s="1249" t="s">
        <v>394</v>
      </c>
      <c r="U48" s="89">
        <v>380</v>
      </c>
      <c r="V48" s="104">
        <f>SUM(U47:U49)*2</f>
        <v>760</v>
      </c>
      <c r="W48" s="112">
        <v>0</v>
      </c>
      <c r="X48" s="40">
        <f>SUM(V48:W48)</f>
        <v>760</v>
      </c>
      <c r="Y48" s="1237"/>
      <c r="Z48" s="43"/>
      <c r="AA48" s="610" t="s">
        <v>816</v>
      </c>
      <c r="AB48" s="1436"/>
      <c r="AC48" s="1436"/>
      <c r="AD48" s="1436"/>
      <c r="AE48" s="1436"/>
      <c r="AF48" s="1436"/>
      <c r="AG48" s="1437"/>
      <c r="AH48" s="1438">
        <f>BA29+BA30</f>
        <v>1000</v>
      </c>
      <c r="AI48" s="1439"/>
      <c r="AJ48" s="1439"/>
      <c r="AK48" s="1439"/>
      <c r="AL48" s="1440"/>
      <c r="AM48" s="1448" t="s">
        <v>274</v>
      </c>
      <c r="AN48" s="1448"/>
      <c r="AO48" s="1448"/>
      <c r="AP48" s="1434"/>
      <c r="AQ48" s="1434"/>
      <c r="AR48" s="1434"/>
      <c r="AS48" s="1434"/>
      <c r="AT48" s="1434"/>
      <c r="AU48" s="1434"/>
      <c r="AV48" s="1434"/>
      <c r="AW48" s="1447"/>
      <c r="AX48" s="1447"/>
      <c r="AY48" s="1447"/>
      <c r="AZ48" s="1447"/>
      <c r="BA48" s="1447"/>
      <c r="BB48" s="1448"/>
      <c r="BC48" s="1448"/>
      <c r="BD48" s="1448"/>
      <c r="BE48" s="43"/>
      <c r="BF48" s="1254"/>
      <c r="BG48" s="445"/>
      <c r="BH48" s="434"/>
      <c r="BI48" s="438"/>
      <c r="BJ48" s="430"/>
      <c r="BK48" s="439"/>
      <c r="BL48" s="435"/>
      <c r="BM48" s="432"/>
      <c r="BN48" s="432">
        <f>SUM(BM47:BM49)*2</f>
        <v>0</v>
      </c>
      <c r="BO48" s="112">
        <v>0</v>
      </c>
      <c r="BP48" s="75">
        <f>SUM(BN48:BO48)</f>
        <v>0</v>
      </c>
      <c r="BQ48" s="462"/>
      <c r="BR48" s="433"/>
      <c r="BS48" s="510"/>
      <c r="BT48" s="1160"/>
      <c r="BU48" s="1160"/>
      <c r="BV48" s="1160"/>
      <c r="BW48" s="1160"/>
      <c r="BX48" s="1161"/>
      <c r="BY48" s="1164"/>
      <c r="BZ48" s="126" t="s">
        <v>158</v>
      </c>
      <c r="CA48" s="1175"/>
      <c r="CB48" s="1176"/>
      <c r="CC48" s="1166"/>
      <c r="CD48" s="1228"/>
      <c r="CE48" s="1229"/>
      <c r="CF48" s="1229"/>
      <c r="CG48" s="1172"/>
      <c r="CI48" s="401"/>
      <c r="CJ48" s="1069"/>
      <c r="CK48" s="1069"/>
      <c r="CL48" s="1069"/>
      <c r="CM48" s="1069"/>
      <c r="CN48" s="1069"/>
      <c r="CO48" s="1070"/>
      <c r="CP48" s="528"/>
      <c r="CQ48" s="1072"/>
      <c r="CR48" s="1072"/>
      <c r="CS48" s="1073"/>
      <c r="CT48" s="1074"/>
      <c r="CU48" s="1074"/>
      <c r="CV48" s="1074"/>
      <c r="CW48" s="1075"/>
    </row>
    <row r="49" spans="1:101" ht="12.75" customHeight="1">
      <c r="A49" s="1255"/>
      <c r="B49" s="61"/>
      <c r="C49" s="16"/>
      <c r="D49" s="20" t="s">
        <v>182</v>
      </c>
      <c r="E49" s="1248"/>
      <c r="F49" s="1246"/>
      <c r="G49" s="1250"/>
      <c r="H49" s="39"/>
      <c r="I49" s="113"/>
      <c r="J49" s="113"/>
      <c r="K49" s="39"/>
      <c r="L49" s="1238"/>
      <c r="N49" s="1255"/>
      <c r="O49" s="172"/>
      <c r="P49" s="16"/>
      <c r="Q49" s="20" t="s">
        <v>182</v>
      </c>
      <c r="R49" s="1248"/>
      <c r="S49" s="1246"/>
      <c r="T49" s="1250"/>
      <c r="U49" s="39"/>
      <c r="V49" s="113"/>
      <c r="W49" s="113"/>
      <c r="X49" s="39"/>
      <c r="Y49" s="1238"/>
      <c r="Z49" s="43"/>
      <c r="AA49" s="1230"/>
      <c r="AB49" s="1095"/>
      <c r="AC49" s="1095"/>
      <c r="AD49" s="1095"/>
      <c r="AE49" s="1095"/>
      <c r="AF49" s="1095"/>
      <c r="AG49" s="1201"/>
      <c r="AH49" s="1441"/>
      <c r="AI49" s="1442"/>
      <c r="AJ49" s="1442"/>
      <c r="AK49" s="1442"/>
      <c r="AL49" s="1443"/>
      <c r="AM49" s="1448"/>
      <c r="AN49" s="1448"/>
      <c r="AO49" s="1448"/>
      <c r="AP49" s="1434"/>
      <c r="AQ49" s="1434"/>
      <c r="AR49" s="1434"/>
      <c r="AS49" s="1434"/>
      <c r="AT49" s="1434"/>
      <c r="AU49" s="1434"/>
      <c r="AV49" s="1434"/>
      <c r="AW49" s="1447"/>
      <c r="AX49" s="1447"/>
      <c r="AY49" s="1447"/>
      <c r="AZ49" s="1447"/>
      <c r="BA49" s="1447"/>
      <c r="BB49" s="1448"/>
      <c r="BC49" s="1448"/>
      <c r="BD49" s="1448"/>
      <c r="BE49" s="43"/>
      <c r="BF49" s="1255"/>
      <c r="BG49" s="447"/>
      <c r="BH49" s="436"/>
      <c r="BI49" s="440"/>
      <c r="BJ49" s="441"/>
      <c r="BK49" s="442"/>
      <c r="BL49" s="437"/>
      <c r="BM49" s="443"/>
      <c r="BN49" s="443"/>
      <c r="BO49" s="113"/>
      <c r="BP49" s="443"/>
      <c r="BQ49" s="463"/>
      <c r="BR49" s="433"/>
      <c r="BS49" s="1128" t="s">
        <v>161</v>
      </c>
      <c r="BT49" s="1130" t="s">
        <v>142</v>
      </c>
      <c r="BU49" s="1130" t="s">
        <v>143</v>
      </c>
      <c r="BV49" s="1130" t="s">
        <v>144</v>
      </c>
      <c r="BW49" s="1132" t="s">
        <v>145</v>
      </c>
      <c r="BX49" s="1133"/>
      <c r="BY49" s="1132" t="s">
        <v>147</v>
      </c>
      <c r="BZ49" s="1133"/>
      <c r="CA49" s="1132" t="s">
        <v>148</v>
      </c>
      <c r="CB49" s="1134"/>
      <c r="CC49" s="1133"/>
      <c r="CD49" s="1132" t="s">
        <v>150</v>
      </c>
      <c r="CE49" s="1135"/>
      <c r="CF49" s="1136" t="s">
        <v>201</v>
      </c>
      <c r="CG49" s="1137"/>
      <c r="CI49" s="401"/>
      <c r="CJ49" s="1069"/>
      <c r="CK49" s="1069"/>
      <c r="CL49" s="1069"/>
      <c r="CM49" s="1069"/>
      <c r="CN49" s="1069"/>
      <c r="CO49" s="1071"/>
      <c r="CP49" s="402"/>
      <c r="CQ49" s="1076"/>
      <c r="CR49" s="1076"/>
      <c r="CS49" s="1073"/>
      <c r="CT49" s="1074"/>
      <c r="CU49" s="1074"/>
      <c r="CV49" s="1074"/>
      <c r="CW49" s="1075"/>
    </row>
    <row r="50" spans="1:101" ht="12.75" customHeight="1">
      <c r="A50" s="1253">
        <v>14</v>
      </c>
      <c r="B50" s="10"/>
      <c r="C50" s="11" t="s">
        <v>191</v>
      </c>
      <c r="D50" s="18" t="s">
        <v>196</v>
      </c>
      <c r="E50" s="70" t="s">
        <v>368</v>
      </c>
      <c r="F50" s="95"/>
      <c r="G50" s="117"/>
      <c r="H50" s="36"/>
      <c r="I50" s="111"/>
      <c r="J50" s="111"/>
      <c r="K50" s="36"/>
      <c r="L50" s="1236" t="s">
        <v>278</v>
      </c>
      <c r="N50" s="1253">
        <v>14</v>
      </c>
      <c r="O50" s="10"/>
      <c r="P50" s="11" t="s">
        <v>191</v>
      </c>
      <c r="Q50" s="18" t="s">
        <v>196</v>
      </c>
      <c r="R50" s="70" t="s">
        <v>368</v>
      </c>
      <c r="S50" s="95"/>
      <c r="T50" s="117"/>
      <c r="U50" s="36"/>
      <c r="V50" s="111"/>
      <c r="W50" s="111"/>
      <c r="X50" s="36"/>
      <c r="Y50" s="1236" t="s">
        <v>275</v>
      </c>
      <c r="Z50" s="43"/>
      <c r="AA50" s="1230"/>
      <c r="AB50" s="1095"/>
      <c r="AC50" s="1095"/>
      <c r="AD50" s="1095"/>
      <c r="AE50" s="1095"/>
      <c r="AF50" s="1095"/>
      <c r="AG50" s="1201"/>
      <c r="AH50" s="1441"/>
      <c r="AI50" s="1442"/>
      <c r="AJ50" s="1442"/>
      <c r="AK50" s="1442"/>
      <c r="AL50" s="1443"/>
      <c r="AM50" s="1448"/>
      <c r="AN50" s="1448"/>
      <c r="AO50" s="1448"/>
      <c r="AP50" s="1434"/>
      <c r="AQ50" s="1434"/>
      <c r="AR50" s="1434"/>
      <c r="AS50" s="1434"/>
      <c r="AT50" s="1434"/>
      <c r="AU50" s="1434"/>
      <c r="AV50" s="1434"/>
      <c r="AW50" s="1447"/>
      <c r="AX50" s="1447"/>
      <c r="AY50" s="1447"/>
      <c r="AZ50" s="1447"/>
      <c r="BA50" s="1447"/>
      <c r="BB50" s="1448"/>
      <c r="BC50" s="1448"/>
      <c r="BD50" s="1448"/>
      <c r="BE50" s="43"/>
      <c r="BF50" s="1253">
        <v>14</v>
      </c>
      <c r="BG50" s="444"/>
      <c r="BH50" s="448"/>
      <c r="BI50" s="450"/>
      <c r="BJ50" s="451"/>
      <c r="BK50" s="452"/>
      <c r="BL50" s="449"/>
      <c r="BM50" s="453"/>
      <c r="BN50" s="432"/>
      <c r="BO50" s="111"/>
      <c r="BP50" s="432"/>
      <c r="BQ50" s="461"/>
      <c r="BR50" s="433"/>
      <c r="BS50" s="1129"/>
      <c r="BT50" s="1131"/>
      <c r="BU50" s="1131"/>
      <c r="BV50" s="1131"/>
      <c r="BW50" s="500" t="s">
        <v>156</v>
      </c>
      <c r="BX50" s="500" t="s">
        <v>153</v>
      </c>
      <c r="BY50" s="500" t="s">
        <v>156</v>
      </c>
      <c r="BZ50" s="500" t="s">
        <v>153</v>
      </c>
      <c r="CA50" s="500" t="s">
        <v>156</v>
      </c>
      <c r="CB50" s="500" t="s">
        <v>153</v>
      </c>
      <c r="CC50" s="500" t="s">
        <v>149</v>
      </c>
      <c r="CD50" s="500" t="s">
        <v>156</v>
      </c>
      <c r="CE50" s="500" t="s">
        <v>146</v>
      </c>
      <c r="CF50" s="1138"/>
      <c r="CG50" s="1139"/>
      <c r="CI50" s="403"/>
      <c r="CJ50" s="1069"/>
      <c r="CK50" s="1069"/>
      <c r="CL50" s="1069"/>
      <c r="CM50" s="1069"/>
      <c r="CN50" s="1069"/>
      <c r="CO50" s="1071"/>
      <c r="CP50" s="404"/>
      <c r="CQ50" s="1077"/>
      <c r="CR50" s="1077"/>
      <c r="CS50" s="1073"/>
      <c r="CT50" s="1074"/>
      <c r="CU50" s="1074"/>
      <c r="CV50" s="1074"/>
      <c r="CW50" s="1075"/>
    </row>
    <row r="51" spans="1:101" ht="12.75" customHeight="1">
      <c r="A51" s="1254"/>
      <c r="B51" s="12" t="s">
        <v>190</v>
      </c>
      <c r="C51" s="13" t="s">
        <v>203</v>
      </c>
      <c r="D51" s="19" t="s">
        <v>187</v>
      </c>
      <c r="E51" s="96" t="s">
        <v>395</v>
      </c>
      <c r="F51" s="95"/>
      <c r="G51" s="103" t="s">
        <v>396</v>
      </c>
      <c r="H51" s="37">
        <v>740</v>
      </c>
      <c r="I51" s="104">
        <f>SUM(H50:H52)*2</f>
        <v>1900</v>
      </c>
      <c r="J51" s="40">
        <v>0</v>
      </c>
      <c r="K51" s="40">
        <f>SUM(I51:J51)</f>
        <v>1900</v>
      </c>
      <c r="L51" s="1237"/>
      <c r="N51" s="1254"/>
      <c r="O51" s="171" t="s">
        <v>190</v>
      </c>
      <c r="P51" s="13" t="s">
        <v>203</v>
      </c>
      <c r="Q51" s="19" t="s">
        <v>187</v>
      </c>
      <c r="R51" s="96" t="s">
        <v>372</v>
      </c>
      <c r="S51" s="95"/>
      <c r="T51" s="103" t="s">
        <v>396</v>
      </c>
      <c r="U51" s="37">
        <v>740</v>
      </c>
      <c r="V51" s="104">
        <f>SUM(U50:U52)*2</f>
        <v>1900</v>
      </c>
      <c r="W51" s="40">
        <v>0</v>
      </c>
      <c r="X51" s="40">
        <f>SUM(V51:W51)</f>
        <v>1900</v>
      </c>
      <c r="Y51" s="1237"/>
      <c r="Z51" s="43"/>
      <c r="AA51" s="1202"/>
      <c r="AB51" s="1203"/>
      <c r="AC51" s="1203"/>
      <c r="AD51" s="1203"/>
      <c r="AE51" s="1203"/>
      <c r="AF51" s="1203"/>
      <c r="AG51" s="1204"/>
      <c r="AH51" s="1444"/>
      <c r="AI51" s="1445"/>
      <c r="AJ51" s="1445"/>
      <c r="AK51" s="1445"/>
      <c r="AL51" s="1446"/>
      <c r="AM51" s="1448"/>
      <c r="AN51" s="1448"/>
      <c r="AO51" s="1448"/>
      <c r="AP51" s="1434"/>
      <c r="AQ51" s="1434"/>
      <c r="AR51" s="1434"/>
      <c r="AS51" s="1434"/>
      <c r="AT51" s="1434"/>
      <c r="AU51" s="1434"/>
      <c r="AV51" s="1434"/>
      <c r="AW51" s="1447"/>
      <c r="AX51" s="1447"/>
      <c r="AY51" s="1447"/>
      <c r="AZ51" s="1447"/>
      <c r="BA51" s="1447"/>
      <c r="BB51" s="1448"/>
      <c r="BC51" s="1448"/>
      <c r="BD51" s="1448"/>
      <c r="BE51" s="43"/>
      <c r="BF51" s="1254"/>
      <c r="BG51" s="445"/>
      <c r="BH51" s="434"/>
      <c r="BI51" s="438"/>
      <c r="BJ51" s="430"/>
      <c r="BK51" s="439"/>
      <c r="BL51" s="435"/>
      <c r="BM51" s="432"/>
      <c r="BN51" s="432">
        <f>SUM(BM50:BM52)*2</f>
        <v>0</v>
      </c>
      <c r="BO51" s="40">
        <v>0</v>
      </c>
      <c r="BP51" s="75">
        <f>SUM(BN51:BO51)</f>
        <v>0</v>
      </c>
      <c r="BQ51" s="462"/>
      <c r="BR51" s="433"/>
      <c r="BS51" s="1129"/>
      <c r="BT51" s="1130" t="s">
        <v>169</v>
      </c>
      <c r="BU51" s="1140" t="s">
        <v>271</v>
      </c>
      <c r="BV51" s="1142" t="s">
        <v>324</v>
      </c>
      <c r="BW51" s="127"/>
      <c r="BX51" s="128"/>
      <c r="BY51" s="127"/>
      <c r="BZ51" s="128"/>
      <c r="CA51" s="127">
        <v>220.2</v>
      </c>
      <c r="CB51" s="128">
        <v>13910</v>
      </c>
      <c r="CC51" s="128"/>
      <c r="CD51" s="127"/>
      <c r="CE51" s="128"/>
      <c r="CF51" s="1144"/>
      <c r="CG51" s="1145"/>
      <c r="CI51" s="1062"/>
      <c r="CJ51" s="1063"/>
      <c r="CK51" s="1063"/>
      <c r="CL51" s="1063"/>
      <c r="CM51" s="1063"/>
      <c r="CN51" s="1063"/>
      <c r="CO51" s="1063"/>
      <c r="CP51" s="1063"/>
      <c r="CQ51" s="1063"/>
      <c r="CR51" s="1063"/>
      <c r="CS51" s="1063"/>
      <c r="CT51" s="1063"/>
      <c r="CU51" s="1063"/>
      <c r="CV51" s="1078"/>
      <c r="CW51" s="1078"/>
    </row>
    <row r="52" spans="1:101" ht="12.75" customHeight="1">
      <c r="A52" s="1255"/>
      <c r="B52" s="15"/>
      <c r="C52" s="16"/>
      <c r="D52" s="20" t="s">
        <v>182</v>
      </c>
      <c r="E52" s="97" t="s">
        <v>369</v>
      </c>
      <c r="F52" s="98"/>
      <c r="G52" s="108" t="s">
        <v>397</v>
      </c>
      <c r="H52" s="39">
        <v>210</v>
      </c>
      <c r="I52" s="113"/>
      <c r="J52" s="113"/>
      <c r="K52" s="39"/>
      <c r="L52" s="1238"/>
      <c r="N52" s="1255"/>
      <c r="O52" s="172"/>
      <c r="P52" s="16"/>
      <c r="Q52" s="20" t="s">
        <v>182</v>
      </c>
      <c r="R52" s="97" t="s">
        <v>369</v>
      </c>
      <c r="S52" s="98"/>
      <c r="T52" s="108" t="s">
        <v>374</v>
      </c>
      <c r="U52" s="39">
        <v>210</v>
      </c>
      <c r="V52" s="113"/>
      <c r="W52" s="113"/>
      <c r="X52" s="39"/>
      <c r="Y52" s="1238"/>
      <c r="Z52" s="43"/>
      <c r="AA52" s="1435" t="s">
        <v>167</v>
      </c>
      <c r="AB52" s="1436"/>
      <c r="AC52" s="1436"/>
      <c r="AD52" s="1436"/>
      <c r="AE52" s="1436"/>
      <c r="AF52" s="1436"/>
      <c r="AG52" s="1437"/>
      <c r="AH52" s="1438">
        <f>BA29+BA30</f>
        <v>1000</v>
      </c>
      <c r="AI52" s="1439"/>
      <c r="AJ52" s="1439"/>
      <c r="AK52" s="1439"/>
      <c r="AL52" s="1440"/>
      <c r="AM52" s="1448" t="s">
        <v>274</v>
      </c>
      <c r="AN52" s="1448"/>
      <c r="AO52" s="1448"/>
      <c r="AP52" s="1434"/>
      <c r="AQ52" s="1434"/>
      <c r="AR52" s="1434"/>
      <c r="AS52" s="1434"/>
      <c r="AT52" s="1434"/>
      <c r="AU52" s="1434"/>
      <c r="AV52" s="1434"/>
      <c r="AW52" s="1447"/>
      <c r="AX52" s="1447"/>
      <c r="AY52" s="1447"/>
      <c r="AZ52" s="1447"/>
      <c r="BA52" s="1447"/>
      <c r="BB52" s="1448"/>
      <c r="BC52" s="1448"/>
      <c r="BD52" s="1448"/>
      <c r="BE52" s="43"/>
      <c r="BF52" s="1255"/>
      <c r="BG52" s="447"/>
      <c r="BH52" s="436"/>
      <c r="BI52" s="440"/>
      <c r="BJ52" s="441"/>
      <c r="BK52" s="442"/>
      <c r="BL52" s="437"/>
      <c r="BM52" s="443"/>
      <c r="BN52" s="443"/>
      <c r="BO52" s="113"/>
      <c r="BP52" s="443"/>
      <c r="BQ52" s="463"/>
      <c r="BR52" s="433"/>
      <c r="BS52" s="1129"/>
      <c r="BT52" s="1131"/>
      <c r="BU52" s="1141"/>
      <c r="BV52" s="1143"/>
      <c r="BW52" s="129"/>
      <c r="BX52" s="130"/>
      <c r="BY52" s="129"/>
      <c r="BZ52" s="130"/>
      <c r="CA52" s="129" t="s">
        <v>422</v>
      </c>
      <c r="CB52" s="130"/>
      <c r="CC52" s="130"/>
      <c r="CD52" s="129"/>
      <c r="CE52" s="130"/>
      <c r="CF52" s="1146"/>
      <c r="CG52" s="1147"/>
      <c r="CI52" s="1062"/>
      <c r="CJ52" s="1063"/>
      <c r="CK52" s="1063"/>
      <c r="CL52" s="1063"/>
      <c r="CM52" s="529"/>
      <c r="CN52" s="529"/>
      <c r="CO52" s="529"/>
      <c r="CP52" s="529"/>
      <c r="CQ52" s="529"/>
      <c r="CR52" s="529"/>
      <c r="CS52" s="529"/>
      <c r="CT52" s="529"/>
      <c r="CU52" s="529"/>
      <c r="CV52" s="1078"/>
      <c r="CW52" s="1078"/>
    </row>
    <row r="53" spans="1:101" ht="12.75" customHeight="1">
      <c r="A53" s="1253">
        <v>15</v>
      </c>
      <c r="B53" s="10"/>
      <c r="C53" s="11" t="s">
        <v>191</v>
      </c>
      <c r="D53" s="18" t="s">
        <v>198</v>
      </c>
      <c r="E53" s="110" t="s">
        <v>398</v>
      </c>
      <c r="F53" s="1244" t="s">
        <v>382</v>
      </c>
      <c r="G53" s="117" t="s">
        <v>388</v>
      </c>
      <c r="H53" s="85"/>
      <c r="I53" s="85"/>
      <c r="J53" s="85"/>
      <c r="K53" s="85"/>
      <c r="L53" s="1236" t="s">
        <v>278</v>
      </c>
      <c r="N53" s="1253">
        <v>15</v>
      </c>
      <c r="O53" s="10"/>
      <c r="P53" s="11" t="s">
        <v>191</v>
      </c>
      <c r="Q53" s="18" t="s">
        <v>198</v>
      </c>
      <c r="R53" s="110" t="s">
        <v>375</v>
      </c>
      <c r="S53" s="1244" t="s">
        <v>382</v>
      </c>
      <c r="T53" s="117" t="s">
        <v>388</v>
      </c>
      <c r="U53" s="85"/>
      <c r="V53" s="85"/>
      <c r="W53" s="85"/>
      <c r="X53" s="85"/>
      <c r="Y53" s="1236" t="s">
        <v>275</v>
      </c>
      <c r="Z53" s="43"/>
      <c r="AA53" s="1230"/>
      <c r="AB53" s="1095"/>
      <c r="AC53" s="1095"/>
      <c r="AD53" s="1095"/>
      <c r="AE53" s="1095"/>
      <c r="AF53" s="1095"/>
      <c r="AG53" s="1201"/>
      <c r="AH53" s="1441"/>
      <c r="AI53" s="1442"/>
      <c r="AJ53" s="1442"/>
      <c r="AK53" s="1442"/>
      <c r="AL53" s="1443"/>
      <c r="AM53" s="1448"/>
      <c r="AN53" s="1448"/>
      <c r="AO53" s="1448"/>
      <c r="AP53" s="1434"/>
      <c r="AQ53" s="1434"/>
      <c r="AR53" s="1434"/>
      <c r="AS53" s="1434"/>
      <c r="AT53" s="1434"/>
      <c r="AU53" s="1434"/>
      <c r="AV53" s="1434"/>
      <c r="AW53" s="1447"/>
      <c r="AX53" s="1447"/>
      <c r="AY53" s="1447"/>
      <c r="AZ53" s="1447"/>
      <c r="BA53" s="1447"/>
      <c r="BB53" s="1448"/>
      <c r="BC53" s="1448"/>
      <c r="BD53" s="1448"/>
      <c r="BE53" s="43"/>
      <c r="BF53" s="1253">
        <v>15</v>
      </c>
      <c r="BG53" s="444"/>
      <c r="BH53" s="448"/>
      <c r="BI53" s="450"/>
      <c r="BJ53" s="451"/>
      <c r="BK53" s="452"/>
      <c r="BL53" s="449"/>
      <c r="BM53" s="453"/>
      <c r="BN53" s="432"/>
      <c r="BO53" s="85"/>
      <c r="BP53" s="432"/>
      <c r="BQ53" s="461"/>
      <c r="BR53" s="433"/>
      <c r="BS53" s="1129"/>
      <c r="BT53" s="1130" t="s">
        <v>169</v>
      </c>
      <c r="BU53" s="1140" t="s">
        <v>157</v>
      </c>
      <c r="BV53" s="1140"/>
      <c r="BW53" s="127"/>
      <c r="BX53" s="128"/>
      <c r="BY53" s="127"/>
      <c r="BZ53" s="128"/>
      <c r="CA53" s="127"/>
      <c r="CB53" s="128"/>
      <c r="CC53" s="128"/>
      <c r="CD53" s="127"/>
      <c r="CE53" s="128"/>
      <c r="CF53" s="131"/>
      <c r="CG53" s="132"/>
      <c r="CI53" s="1062"/>
      <c r="CJ53" s="1063"/>
      <c r="CK53" s="1065"/>
      <c r="CL53" s="1064"/>
      <c r="CM53" s="405"/>
      <c r="CN53" s="530"/>
      <c r="CO53" s="406"/>
      <c r="CP53" s="530"/>
      <c r="CQ53" s="406"/>
      <c r="CR53" s="530"/>
      <c r="CS53" s="530"/>
      <c r="CT53" s="406"/>
      <c r="CU53" s="530"/>
      <c r="CV53" s="1067"/>
      <c r="CW53" s="1067"/>
    </row>
    <row r="54" spans="1:101" ht="12.75" customHeight="1">
      <c r="A54" s="1254"/>
      <c r="B54" s="12" t="s">
        <v>190</v>
      </c>
      <c r="C54" s="13" t="s">
        <v>203</v>
      </c>
      <c r="D54" s="14" t="s">
        <v>187</v>
      </c>
      <c r="E54" s="1247" t="s">
        <v>369</v>
      </c>
      <c r="F54" s="1245"/>
      <c r="G54" s="1249" t="s">
        <v>389</v>
      </c>
      <c r="H54" s="84">
        <v>360</v>
      </c>
      <c r="I54" s="104">
        <f>SUM(H53:H55)*2</f>
        <v>720</v>
      </c>
      <c r="J54" s="84">
        <v>0</v>
      </c>
      <c r="K54" s="84">
        <f>SUM(I54:J54)</f>
        <v>720</v>
      </c>
      <c r="L54" s="1237"/>
      <c r="N54" s="1254"/>
      <c r="O54" s="171" t="s">
        <v>190</v>
      </c>
      <c r="P54" s="13" t="s">
        <v>203</v>
      </c>
      <c r="Q54" s="14" t="s">
        <v>187</v>
      </c>
      <c r="R54" s="1247" t="s">
        <v>369</v>
      </c>
      <c r="S54" s="1245"/>
      <c r="T54" s="1249" t="s">
        <v>389</v>
      </c>
      <c r="U54" s="336">
        <v>360</v>
      </c>
      <c r="V54" s="104">
        <f>SUM(U53:U55)*2</f>
        <v>720</v>
      </c>
      <c r="W54" s="336">
        <v>0</v>
      </c>
      <c r="X54" s="336">
        <f>SUM(V54:W54)</f>
        <v>720</v>
      </c>
      <c r="Y54" s="1237"/>
      <c r="Z54" s="43"/>
      <c r="AA54" s="1230"/>
      <c r="AB54" s="1095"/>
      <c r="AC54" s="1095"/>
      <c r="AD54" s="1095"/>
      <c r="AE54" s="1095"/>
      <c r="AF54" s="1095"/>
      <c r="AG54" s="1201"/>
      <c r="AH54" s="1441"/>
      <c r="AI54" s="1442"/>
      <c r="AJ54" s="1442"/>
      <c r="AK54" s="1442"/>
      <c r="AL54" s="1443"/>
      <c r="AM54" s="1448"/>
      <c r="AN54" s="1448"/>
      <c r="AO54" s="1448"/>
      <c r="AP54" s="1434"/>
      <c r="AQ54" s="1434"/>
      <c r="AR54" s="1434"/>
      <c r="AS54" s="1434"/>
      <c r="AT54" s="1434"/>
      <c r="AU54" s="1434"/>
      <c r="AV54" s="1434"/>
      <c r="AW54" s="1447"/>
      <c r="AX54" s="1447"/>
      <c r="AY54" s="1447"/>
      <c r="AZ54" s="1447"/>
      <c r="BA54" s="1447"/>
      <c r="BB54" s="1448"/>
      <c r="BC54" s="1448"/>
      <c r="BD54" s="1448"/>
      <c r="BE54" s="43"/>
      <c r="BF54" s="1254"/>
      <c r="BG54" s="445"/>
      <c r="BH54" s="434"/>
      <c r="BI54" s="438"/>
      <c r="BJ54" s="430"/>
      <c r="BK54" s="439"/>
      <c r="BL54" s="435"/>
      <c r="BM54" s="432"/>
      <c r="BN54" s="432">
        <f>SUM(BM53:BM55)*2</f>
        <v>0</v>
      </c>
      <c r="BO54" s="464">
        <v>0</v>
      </c>
      <c r="BP54" s="75">
        <f>SUM(BN54:BO54)</f>
        <v>0</v>
      </c>
      <c r="BQ54" s="462"/>
      <c r="BR54" s="433"/>
      <c r="BS54" s="1129" t="s">
        <v>162</v>
      </c>
      <c r="BT54" s="1131"/>
      <c r="BU54" s="1141"/>
      <c r="BV54" s="1141"/>
      <c r="BW54" s="129"/>
      <c r="BX54" s="130"/>
      <c r="BY54" s="129"/>
      <c r="BZ54" s="130"/>
      <c r="CA54" s="129"/>
      <c r="CB54" s="130"/>
      <c r="CC54" s="130"/>
      <c r="CD54" s="129"/>
      <c r="CE54" s="130"/>
      <c r="CF54" s="133"/>
      <c r="CG54" s="134"/>
      <c r="CI54" s="1062"/>
      <c r="CJ54" s="1063"/>
      <c r="CK54" s="1065"/>
      <c r="CL54" s="1064"/>
      <c r="CM54" s="405"/>
      <c r="CN54" s="530"/>
      <c r="CO54" s="406"/>
      <c r="CP54" s="530"/>
      <c r="CQ54" s="406"/>
      <c r="CR54" s="530"/>
      <c r="CS54" s="530"/>
      <c r="CT54" s="406"/>
      <c r="CU54" s="530"/>
      <c r="CV54" s="1067"/>
      <c r="CW54" s="1067"/>
    </row>
    <row r="55" spans="1:101" ht="12.75" customHeight="1">
      <c r="A55" s="1255"/>
      <c r="B55" s="15"/>
      <c r="C55" s="16"/>
      <c r="D55" s="17" t="s">
        <v>182</v>
      </c>
      <c r="E55" s="1248"/>
      <c r="F55" s="1246"/>
      <c r="G55" s="1250"/>
      <c r="H55" s="94"/>
      <c r="I55" s="94"/>
      <c r="J55" s="94"/>
      <c r="K55" s="94"/>
      <c r="L55" s="1238"/>
      <c r="N55" s="1255"/>
      <c r="O55" s="172"/>
      <c r="P55" s="16"/>
      <c r="Q55" s="17" t="s">
        <v>182</v>
      </c>
      <c r="R55" s="1248"/>
      <c r="S55" s="1246"/>
      <c r="T55" s="1250"/>
      <c r="U55" s="337"/>
      <c r="V55" s="337"/>
      <c r="W55" s="337"/>
      <c r="X55" s="337"/>
      <c r="Y55" s="1238"/>
      <c r="Z55" s="43"/>
      <c r="AA55" s="1202"/>
      <c r="AB55" s="1203"/>
      <c r="AC55" s="1203"/>
      <c r="AD55" s="1203"/>
      <c r="AE55" s="1203"/>
      <c r="AF55" s="1203"/>
      <c r="AG55" s="1204"/>
      <c r="AH55" s="1444"/>
      <c r="AI55" s="1445"/>
      <c r="AJ55" s="1445"/>
      <c r="AK55" s="1445"/>
      <c r="AL55" s="1446"/>
      <c r="AM55" s="1448"/>
      <c r="AN55" s="1448"/>
      <c r="AO55" s="1448"/>
      <c r="AP55" s="1434"/>
      <c r="AQ55" s="1434"/>
      <c r="AR55" s="1434"/>
      <c r="AS55" s="1434"/>
      <c r="AT55" s="1434"/>
      <c r="AU55" s="1434"/>
      <c r="AV55" s="1434"/>
      <c r="AW55" s="1447"/>
      <c r="AX55" s="1447"/>
      <c r="AY55" s="1447"/>
      <c r="AZ55" s="1447"/>
      <c r="BA55" s="1447"/>
      <c r="BB55" s="1448"/>
      <c r="BC55" s="1448"/>
      <c r="BD55" s="1448"/>
      <c r="BE55" s="43"/>
      <c r="BF55" s="1255"/>
      <c r="BG55" s="447"/>
      <c r="BH55" s="436"/>
      <c r="BI55" s="440"/>
      <c r="BJ55" s="441"/>
      <c r="BK55" s="442"/>
      <c r="BL55" s="437"/>
      <c r="BM55" s="443"/>
      <c r="BN55" s="443"/>
      <c r="BO55" s="465"/>
      <c r="BP55" s="443"/>
      <c r="BQ55" s="463"/>
      <c r="BR55" s="433"/>
      <c r="BS55" s="1129"/>
      <c r="BT55" s="1130" t="s">
        <v>169</v>
      </c>
      <c r="BU55" s="1142" t="s">
        <v>324</v>
      </c>
      <c r="BV55" s="1140" t="s">
        <v>271</v>
      </c>
      <c r="BW55" s="127"/>
      <c r="BX55" s="128"/>
      <c r="BY55" s="127"/>
      <c r="BZ55" s="128"/>
      <c r="CA55" s="127"/>
      <c r="CB55" s="128"/>
      <c r="CC55" s="128"/>
      <c r="CD55" s="127"/>
      <c r="CE55" s="128"/>
      <c r="CF55" s="131"/>
      <c r="CG55" s="132"/>
      <c r="CI55" s="1062"/>
      <c r="CJ55" s="1063"/>
      <c r="CK55" s="1065"/>
      <c r="CL55" s="1064"/>
      <c r="CM55" s="405"/>
      <c r="CN55" s="530"/>
      <c r="CO55" s="405"/>
      <c r="CP55" s="530"/>
      <c r="CQ55" s="406"/>
      <c r="CR55" s="530"/>
      <c r="CS55" s="530"/>
      <c r="CT55" s="406"/>
      <c r="CU55" s="530"/>
      <c r="CV55" s="530"/>
      <c r="CW55" s="530"/>
    </row>
    <row r="56" spans="1:101" ht="12.75" customHeight="1">
      <c r="A56" s="1253">
        <v>16</v>
      </c>
      <c r="B56" s="10"/>
      <c r="C56" s="11" t="s">
        <v>191</v>
      </c>
      <c r="D56" s="18" t="s">
        <v>198</v>
      </c>
      <c r="E56" s="70" t="s">
        <v>405</v>
      </c>
      <c r="F56" s="115"/>
      <c r="G56" s="344"/>
      <c r="H56" s="85">
        <v>230</v>
      </c>
      <c r="I56" s="85"/>
      <c r="J56" s="85"/>
      <c r="K56" s="85"/>
      <c r="L56" s="1236" t="s">
        <v>278</v>
      </c>
      <c r="N56" s="1253">
        <v>16</v>
      </c>
      <c r="O56" s="10"/>
      <c r="P56" s="11" t="s">
        <v>191</v>
      </c>
      <c r="Q56" s="18" t="s">
        <v>198</v>
      </c>
      <c r="R56" s="70" t="s">
        <v>405</v>
      </c>
      <c r="S56" s="115"/>
      <c r="T56" s="344"/>
      <c r="U56" s="85">
        <v>230</v>
      </c>
      <c r="V56" s="85"/>
      <c r="W56" s="85"/>
      <c r="X56" s="85"/>
      <c r="Y56" s="1236" t="s">
        <v>275</v>
      </c>
      <c r="Z56" s="43"/>
      <c r="AA56" s="1435"/>
      <c r="AB56" s="1436"/>
      <c r="AC56" s="1436"/>
      <c r="AD56" s="1436"/>
      <c r="AE56" s="1436"/>
      <c r="AF56" s="1436"/>
      <c r="AG56" s="1437"/>
      <c r="AH56" s="1435"/>
      <c r="AI56" s="1436"/>
      <c r="AJ56" s="1436"/>
      <c r="AK56" s="1436"/>
      <c r="AL56" s="1437"/>
      <c r="AM56" s="1434"/>
      <c r="AN56" s="1434"/>
      <c r="AO56" s="1434"/>
      <c r="AP56" s="1434"/>
      <c r="AQ56" s="1434"/>
      <c r="AR56" s="1434"/>
      <c r="AS56" s="1434"/>
      <c r="AT56" s="1434"/>
      <c r="AU56" s="1434"/>
      <c r="AV56" s="1434"/>
      <c r="AW56" s="1447"/>
      <c r="AX56" s="1447"/>
      <c r="AY56" s="1447"/>
      <c r="AZ56" s="1447"/>
      <c r="BA56" s="1447"/>
      <c r="BB56" s="1434"/>
      <c r="BC56" s="1434"/>
      <c r="BD56" s="1434"/>
      <c r="BE56" s="43"/>
      <c r="BF56" s="1253">
        <v>16</v>
      </c>
      <c r="BG56" s="444"/>
      <c r="BH56" s="448"/>
      <c r="BI56" s="450"/>
      <c r="BJ56" s="451"/>
      <c r="BK56" s="452"/>
      <c r="BL56" s="449"/>
      <c r="BM56" s="453"/>
      <c r="BN56" s="432"/>
      <c r="BO56" s="85"/>
      <c r="BP56" s="432"/>
      <c r="BQ56" s="461"/>
      <c r="BR56" s="433"/>
      <c r="BS56" s="1129"/>
      <c r="BT56" s="1131"/>
      <c r="BU56" s="1143"/>
      <c r="BV56" s="1141"/>
      <c r="BW56" s="129"/>
      <c r="BX56" s="130"/>
      <c r="BY56" s="136"/>
      <c r="BZ56" s="130"/>
      <c r="CA56" s="135"/>
      <c r="CB56" s="130"/>
      <c r="CC56" s="130"/>
      <c r="CD56" s="129"/>
      <c r="CE56" s="130"/>
      <c r="CF56" s="133"/>
      <c r="CG56" s="134"/>
      <c r="CI56" s="1062"/>
      <c r="CJ56" s="1063"/>
      <c r="CK56" s="1065"/>
      <c r="CL56" s="1064"/>
      <c r="CM56" s="405"/>
      <c r="CN56" s="530"/>
      <c r="CO56" s="405"/>
      <c r="CP56" s="530"/>
      <c r="CQ56" s="406"/>
      <c r="CR56" s="530"/>
      <c r="CS56" s="530"/>
      <c r="CT56" s="406"/>
      <c r="CU56" s="530"/>
      <c r="CV56" s="530"/>
      <c r="CW56" s="530"/>
    </row>
    <row r="57" spans="1:101" ht="12.75" customHeight="1">
      <c r="A57" s="1254"/>
      <c r="B57" s="12" t="s">
        <v>190</v>
      </c>
      <c r="C57" s="13" t="s">
        <v>203</v>
      </c>
      <c r="D57" s="19" t="s">
        <v>187</v>
      </c>
      <c r="E57" s="338" t="s">
        <v>403</v>
      </c>
      <c r="F57" s="102"/>
      <c r="G57" s="344" t="s">
        <v>408</v>
      </c>
      <c r="H57" s="84">
        <v>4240</v>
      </c>
      <c r="I57" s="75">
        <f>SUM(H56+H58)*2+H57</f>
        <v>5120</v>
      </c>
      <c r="J57" s="84">
        <v>1100</v>
      </c>
      <c r="K57" s="84">
        <f>SUM(I57:J57)</f>
        <v>6220</v>
      </c>
      <c r="L57" s="1237"/>
      <c r="N57" s="1254"/>
      <c r="O57" s="171" t="s">
        <v>190</v>
      </c>
      <c r="P57" s="13" t="s">
        <v>203</v>
      </c>
      <c r="Q57" s="19" t="s">
        <v>187</v>
      </c>
      <c r="R57" s="338" t="s">
        <v>403</v>
      </c>
      <c r="S57" s="102"/>
      <c r="T57" s="344" t="s">
        <v>408</v>
      </c>
      <c r="U57" s="336">
        <v>4240</v>
      </c>
      <c r="V57" s="75">
        <f>SUM(U56+U58)*2+U57</f>
        <v>5120</v>
      </c>
      <c r="W57" s="336">
        <v>1100</v>
      </c>
      <c r="X57" s="336">
        <f>SUM(V57:W57)</f>
        <v>6220</v>
      </c>
      <c r="Y57" s="1237"/>
      <c r="Z57" s="43"/>
      <c r="AA57" s="1230"/>
      <c r="AB57" s="1095"/>
      <c r="AC57" s="1095"/>
      <c r="AD57" s="1095"/>
      <c r="AE57" s="1095"/>
      <c r="AF57" s="1095"/>
      <c r="AG57" s="1201"/>
      <c r="AH57" s="1230"/>
      <c r="AI57" s="1095"/>
      <c r="AJ57" s="1095"/>
      <c r="AK57" s="1095"/>
      <c r="AL57" s="1201"/>
      <c r="AM57" s="1434"/>
      <c r="AN57" s="1434"/>
      <c r="AO57" s="1434"/>
      <c r="AP57" s="1434"/>
      <c r="AQ57" s="1434"/>
      <c r="AR57" s="1434"/>
      <c r="AS57" s="1434"/>
      <c r="AT57" s="1434"/>
      <c r="AU57" s="1434"/>
      <c r="AV57" s="1434"/>
      <c r="AW57" s="1447"/>
      <c r="AX57" s="1447"/>
      <c r="AY57" s="1447"/>
      <c r="AZ57" s="1447"/>
      <c r="BA57" s="1447"/>
      <c r="BB57" s="1434"/>
      <c r="BC57" s="1434"/>
      <c r="BD57" s="1434"/>
      <c r="BE57" s="43"/>
      <c r="BF57" s="1254"/>
      <c r="BG57" s="445"/>
      <c r="BH57" s="434"/>
      <c r="BI57" s="438"/>
      <c r="BJ57" s="430"/>
      <c r="BK57" s="439"/>
      <c r="BL57" s="435"/>
      <c r="BM57" s="432"/>
      <c r="BN57" s="432">
        <f>SUM(BM56:BM58)*2</f>
        <v>0</v>
      </c>
      <c r="BO57" s="464">
        <v>0</v>
      </c>
      <c r="BP57" s="75">
        <f>SUM(BN57:BO57)</f>
        <v>0</v>
      </c>
      <c r="BQ57" s="462"/>
      <c r="BR57" s="433"/>
      <c r="BS57" s="1096" t="s">
        <v>170</v>
      </c>
      <c r="BT57" s="1097"/>
      <c r="BU57" s="1097"/>
      <c r="BV57" s="1098"/>
      <c r="BW57" s="137"/>
      <c r="BX57" s="137">
        <f>SUM(BX51:BX56)</f>
        <v>0</v>
      </c>
      <c r="BY57" s="137"/>
      <c r="BZ57" s="137">
        <f>SUM(BZ51:BZ56)</f>
        <v>0</v>
      </c>
      <c r="CA57" s="137"/>
      <c r="CB57" s="137">
        <f>SUM(CB51:CB56)</f>
        <v>13910</v>
      </c>
      <c r="CC57" s="137">
        <f>SUM(CC51:CC56)</f>
        <v>0</v>
      </c>
      <c r="CD57" s="137"/>
      <c r="CE57" s="137">
        <f>SUM(CE51:CE56)</f>
        <v>0</v>
      </c>
      <c r="CF57" s="1221">
        <f>SUM(CF51:CF56)</f>
        <v>0</v>
      </c>
      <c r="CG57" s="1222"/>
      <c r="CI57" s="1062"/>
      <c r="CJ57" s="1063"/>
      <c r="CK57" s="1064"/>
      <c r="CL57" s="1065"/>
      <c r="CM57" s="405"/>
      <c r="CN57" s="530"/>
      <c r="CO57" s="405"/>
      <c r="CP57" s="530"/>
      <c r="CQ57" s="406"/>
      <c r="CR57" s="530"/>
      <c r="CS57" s="530"/>
      <c r="CT57" s="406"/>
      <c r="CU57" s="530"/>
      <c r="CV57" s="530"/>
      <c r="CW57" s="530"/>
    </row>
    <row r="58" spans="1:101" ht="12.75" customHeight="1">
      <c r="A58" s="1255"/>
      <c r="B58" s="15"/>
      <c r="C58" s="16"/>
      <c r="D58" s="20" t="s">
        <v>182</v>
      </c>
      <c r="E58" s="97" t="s">
        <v>369</v>
      </c>
      <c r="F58" s="116"/>
      <c r="G58" s="347" t="s">
        <v>378</v>
      </c>
      <c r="H58" s="94">
        <v>210</v>
      </c>
      <c r="I58" s="94"/>
      <c r="J58" s="94"/>
      <c r="K58" s="94"/>
      <c r="L58" s="1238"/>
      <c r="N58" s="1255"/>
      <c r="O58" s="172"/>
      <c r="P58" s="16"/>
      <c r="Q58" s="20" t="s">
        <v>182</v>
      </c>
      <c r="R58" s="97" t="s">
        <v>369</v>
      </c>
      <c r="S58" s="116"/>
      <c r="T58" s="347" t="s">
        <v>204</v>
      </c>
      <c r="U58" s="337">
        <v>210</v>
      </c>
      <c r="V58" s="337"/>
      <c r="W58" s="337"/>
      <c r="X58" s="337"/>
      <c r="Y58" s="1238"/>
      <c r="Z58" s="43"/>
      <c r="AA58" s="1230"/>
      <c r="AB58" s="1095"/>
      <c r="AC58" s="1095"/>
      <c r="AD58" s="1095"/>
      <c r="AE58" s="1095"/>
      <c r="AF58" s="1095"/>
      <c r="AG58" s="1201"/>
      <c r="AH58" s="1230"/>
      <c r="AI58" s="1095"/>
      <c r="AJ58" s="1095"/>
      <c r="AK58" s="1095"/>
      <c r="AL58" s="1201"/>
      <c r="AM58" s="1434"/>
      <c r="AN58" s="1434"/>
      <c r="AO58" s="1434"/>
      <c r="AP58" s="1434"/>
      <c r="AQ58" s="1434"/>
      <c r="AR58" s="1434"/>
      <c r="AS58" s="1434"/>
      <c r="AT58" s="1434"/>
      <c r="AU58" s="1434"/>
      <c r="AV58" s="1434"/>
      <c r="AW58" s="1447"/>
      <c r="AX58" s="1447"/>
      <c r="AY58" s="1447"/>
      <c r="AZ58" s="1447"/>
      <c r="BA58" s="1447"/>
      <c r="BB58" s="1434"/>
      <c r="BC58" s="1434"/>
      <c r="BD58" s="1434"/>
      <c r="BE58" s="43"/>
      <c r="BF58" s="1255"/>
      <c r="BG58" s="447"/>
      <c r="BH58" s="436"/>
      <c r="BI58" s="440"/>
      <c r="BJ58" s="441"/>
      <c r="BK58" s="442"/>
      <c r="BL58" s="437"/>
      <c r="BM58" s="443"/>
      <c r="BN58" s="443"/>
      <c r="BO58" s="465"/>
      <c r="BP58" s="443"/>
      <c r="BQ58" s="463"/>
      <c r="BR58" s="433"/>
      <c r="BS58" s="1218"/>
      <c r="BT58" s="1219"/>
      <c r="BU58" s="1219"/>
      <c r="BV58" s="1220"/>
      <c r="BW58" s="237"/>
      <c r="BX58" s="238"/>
      <c r="BY58" s="238"/>
      <c r="BZ58" s="238"/>
      <c r="CA58" s="238"/>
      <c r="CB58" s="238"/>
      <c r="CC58" s="238"/>
      <c r="CD58" s="213" t="s">
        <v>253</v>
      </c>
      <c r="CE58" s="1223">
        <f>BX57+BZ57+CB57+CC57+CE57+CF57</f>
        <v>13910</v>
      </c>
      <c r="CF58" s="1224"/>
      <c r="CG58" s="1225"/>
      <c r="CI58" s="1062"/>
      <c r="CJ58" s="1063"/>
      <c r="CK58" s="1064"/>
      <c r="CL58" s="1065"/>
      <c r="CM58" s="405"/>
      <c r="CN58" s="530"/>
      <c r="CO58" s="406"/>
      <c r="CP58" s="530"/>
      <c r="CQ58" s="406"/>
      <c r="CR58" s="530"/>
      <c r="CS58" s="530"/>
      <c r="CT58" s="406"/>
      <c r="CU58" s="530"/>
      <c r="CV58" s="530"/>
      <c r="CW58" s="530"/>
    </row>
    <row r="59" spans="1:101" ht="12.75" customHeight="1">
      <c r="A59" s="1253">
        <v>17</v>
      </c>
      <c r="B59" s="10"/>
      <c r="C59" s="11" t="s">
        <v>191</v>
      </c>
      <c r="D59" s="18" t="s">
        <v>406</v>
      </c>
      <c r="E59" s="110" t="s">
        <v>398</v>
      </c>
      <c r="F59" s="1244" t="s">
        <v>382</v>
      </c>
      <c r="G59" s="117" t="s">
        <v>399</v>
      </c>
      <c r="H59" s="36"/>
      <c r="I59" s="85"/>
      <c r="J59" s="85"/>
      <c r="K59" s="85"/>
      <c r="L59" s="1236" t="s">
        <v>275</v>
      </c>
      <c r="N59" s="1253">
        <v>17</v>
      </c>
      <c r="O59" s="10"/>
      <c r="P59" s="11" t="s">
        <v>191</v>
      </c>
      <c r="Q59" s="18" t="s">
        <v>406</v>
      </c>
      <c r="R59" s="110" t="s">
        <v>375</v>
      </c>
      <c r="S59" s="1244" t="s">
        <v>382</v>
      </c>
      <c r="T59" s="117" t="s">
        <v>399</v>
      </c>
      <c r="U59" s="36"/>
      <c r="V59" s="85"/>
      <c r="W59" s="85"/>
      <c r="X59" s="85"/>
      <c r="Y59" s="1236" t="s">
        <v>275</v>
      </c>
      <c r="Z59" s="43"/>
      <c r="AA59" s="1202"/>
      <c r="AB59" s="1203"/>
      <c r="AC59" s="1203"/>
      <c r="AD59" s="1203"/>
      <c r="AE59" s="1203"/>
      <c r="AF59" s="1203"/>
      <c r="AG59" s="1204"/>
      <c r="AH59" s="1202"/>
      <c r="AI59" s="1203"/>
      <c r="AJ59" s="1203"/>
      <c r="AK59" s="1203"/>
      <c r="AL59" s="1204"/>
      <c r="AM59" s="1434"/>
      <c r="AN59" s="1434"/>
      <c r="AO59" s="1434"/>
      <c r="AP59" s="1434"/>
      <c r="AQ59" s="1434"/>
      <c r="AR59" s="1434"/>
      <c r="AS59" s="1434"/>
      <c r="AT59" s="1434"/>
      <c r="AU59" s="1434"/>
      <c r="AV59" s="1434"/>
      <c r="AW59" s="1447"/>
      <c r="AX59" s="1447"/>
      <c r="AY59" s="1447"/>
      <c r="AZ59" s="1447"/>
      <c r="BA59" s="1447"/>
      <c r="BB59" s="1434"/>
      <c r="BC59" s="1434"/>
      <c r="BD59" s="1434"/>
      <c r="BE59" s="43"/>
      <c r="BF59" s="1253">
        <v>17</v>
      </c>
      <c r="BG59" s="444"/>
      <c r="BH59" s="448"/>
      <c r="BI59" s="450"/>
      <c r="BJ59" s="451"/>
      <c r="BK59" s="452"/>
      <c r="BL59" s="449"/>
      <c r="BM59" s="453"/>
      <c r="BN59" s="432"/>
      <c r="BO59" s="85"/>
      <c r="BP59" s="432"/>
      <c r="BQ59" s="461"/>
      <c r="BR59" s="433"/>
      <c r="BS59" s="1107" t="s">
        <v>711</v>
      </c>
      <c r="BT59" s="1108"/>
      <c r="BU59" s="363" t="s">
        <v>707</v>
      </c>
      <c r="BV59" s="506">
        <v>3</v>
      </c>
      <c r="BW59" s="341"/>
      <c r="BX59" s="502" t="s">
        <v>708</v>
      </c>
      <c r="BY59" s="506">
        <v>0</v>
      </c>
      <c r="BZ59" s="502" t="s">
        <v>709</v>
      </c>
      <c r="CA59" s="506">
        <v>2</v>
      </c>
      <c r="CB59" s="1107" t="s">
        <v>566</v>
      </c>
      <c r="CC59" s="506">
        <v>0</v>
      </c>
      <c r="CD59" s="1111" t="s">
        <v>717</v>
      </c>
      <c r="CE59" s="1114">
        <f>BV62+BY62+CA62+CC62</f>
        <v>25100</v>
      </c>
      <c r="CF59" s="1115"/>
      <c r="CG59" s="1116"/>
      <c r="CI59" s="1062"/>
      <c r="CJ59" s="529"/>
      <c r="CK59" s="532"/>
      <c r="CL59" s="531"/>
      <c r="CM59" s="405"/>
      <c r="CN59" s="530"/>
      <c r="CO59" s="406"/>
      <c r="CP59" s="530"/>
      <c r="CQ59" s="406"/>
      <c r="CR59" s="530"/>
      <c r="CS59" s="530"/>
      <c r="CT59" s="406"/>
      <c r="CU59" s="530"/>
      <c r="CV59" s="530"/>
      <c r="CW59" s="530"/>
    </row>
    <row r="60" spans="1:101" ht="12.75" customHeight="1">
      <c r="A60" s="1254"/>
      <c r="B60" s="60" t="s">
        <v>190</v>
      </c>
      <c r="C60" s="13" t="s">
        <v>203</v>
      </c>
      <c r="D60" s="14" t="s">
        <v>187</v>
      </c>
      <c r="E60" s="1247" t="s">
        <v>369</v>
      </c>
      <c r="F60" s="1245"/>
      <c r="G60" s="1249" t="s">
        <v>400</v>
      </c>
      <c r="H60" s="89">
        <v>420</v>
      </c>
      <c r="I60" s="104">
        <f>SUM(H59:H61)*2</f>
        <v>840</v>
      </c>
      <c r="J60" s="84">
        <v>0</v>
      </c>
      <c r="K60" s="84">
        <f>SUM(I60:J60)</f>
        <v>840</v>
      </c>
      <c r="L60" s="1237"/>
      <c r="N60" s="1254"/>
      <c r="O60" s="171" t="s">
        <v>190</v>
      </c>
      <c r="P60" s="13" t="s">
        <v>203</v>
      </c>
      <c r="Q60" s="14" t="s">
        <v>187</v>
      </c>
      <c r="R60" s="1247" t="s">
        <v>369</v>
      </c>
      <c r="S60" s="1245"/>
      <c r="T60" s="1249" t="s">
        <v>400</v>
      </c>
      <c r="U60" s="89">
        <v>420</v>
      </c>
      <c r="V60" s="104">
        <f>SUM(U59:U61)*2</f>
        <v>840</v>
      </c>
      <c r="W60" s="336">
        <v>0</v>
      </c>
      <c r="X60" s="336">
        <f>SUM(V60:W60)</f>
        <v>840</v>
      </c>
      <c r="Y60" s="1237"/>
      <c r="Z60" s="43"/>
      <c r="AA60" s="1435"/>
      <c r="AB60" s="1436"/>
      <c r="AC60" s="1436"/>
      <c r="AD60" s="1436"/>
      <c r="AE60" s="1436"/>
      <c r="AF60" s="1436"/>
      <c r="AG60" s="1437"/>
      <c r="AH60" s="1435"/>
      <c r="AI60" s="1436"/>
      <c r="AJ60" s="1436"/>
      <c r="AK60" s="1436"/>
      <c r="AL60" s="1437"/>
      <c r="AM60" s="1433"/>
      <c r="AN60" s="1433"/>
      <c r="AO60" s="1433"/>
      <c r="AP60" s="1434" t="s">
        <v>226</v>
      </c>
      <c r="AQ60" s="1434"/>
      <c r="AR60" s="1434"/>
      <c r="AS60" s="1434"/>
      <c r="AT60" s="1434"/>
      <c r="AU60" s="1434"/>
      <c r="AV60" s="1434"/>
      <c r="AW60" s="1449">
        <f>AI40+AH44+AH48+AH52+AI60+AV40+AV44+AV48+AV52</f>
        <v>3000</v>
      </c>
      <c r="AX60" s="1449"/>
      <c r="AY60" s="1449"/>
      <c r="AZ60" s="1449"/>
      <c r="BA60" s="1449"/>
      <c r="BB60" s="1433"/>
      <c r="BC60" s="1433"/>
      <c r="BD60" s="1433"/>
      <c r="BE60" s="43"/>
      <c r="BF60" s="1254"/>
      <c r="BG60" s="445"/>
      <c r="BH60" s="434"/>
      <c r="BI60" s="438"/>
      <c r="BJ60" s="430"/>
      <c r="BK60" s="439"/>
      <c r="BL60" s="435"/>
      <c r="BM60" s="432"/>
      <c r="BN60" s="432">
        <f>SUM(BM59:BM61)*2</f>
        <v>0</v>
      </c>
      <c r="BO60" s="464">
        <v>0</v>
      </c>
      <c r="BP60" s="75">
        <f>SUM(BN60:BO60)</f>
        <v>0</v>
      </c>
      <c r="BQ60" s="462"/>
      <c r="BR60" s="433"/>
      <c r="BS60" s="1112" t="s">
        <v>712</v>
      </c>
      <c r="BT60" s="1123"/>
      <c r="BU60" s="502" t="s">
        <v>133</v>
      </c>
      <c r="BV60" s="506">
        <v>1100</v>
      </c>
      <c r="BW60" s="342" t="s">
        <v>713</v>
      </c>
      <c r="BX60" s="502" t="s">
        <v>714</v>
      </c>
      <c r="BY60" s="506">
        <v>10900</v>
      </c>
      <c r="BZ60" s="502" t="s">
        <v>714</v>
      </c>
      <c r="CA60" s="506">
        <v>9800</v>
      </c>
      <c r="CB60" s="1109"/>
      <c r="CC60" s="506">
        <v>1700</v>
      </c>
      <c r="CD60" s="1112"/>
      <c r="CE60" s="1117"/>
      <c r="CF60" s="1118"/>
      <c r="CG60" s="1119"/>
      <c r="CI60" s="1062"/>
      <c r="CJ60" s="529"/>
      <c r="CK60" s="532"/>
      <c r="CL60" s="531"/>
      <c r="CM60" s="405"/>
      <c r="CN60" s="530"/>
      <c r="CO60" s="406"/>
      <c r="CP60" s="530"/>
      <c r="CQ60" s="406"/>
      <c r="CR60" s="530"/>
      <c r="CS60" s="530"/>
      <c r="CT60" s="406"/>
      <c r="CU60" s="530"/>
      <c r="CV60" s="530"/>
      <c r="CW60" s="530"/>
    </row>
    <row r="61" spans="1:101" ht="12.75" customHeight="1">
      <c r="A61" s="1255"/>
      <c r="B61" s="61"/>
      <c r="C61" s="16"/>
      <c r="D61" s="17" t="s">
        <v>182</v>
      </c>
      <c r="E61" s="1248"/>
      <c r="F61" s="1246"/>
      <c r="G61" s="1250"/>
      <c r="H61" s="39"/>
      <c r="I61" s="94"/>
      <c r="J61" s="94"/>
      <c r="K61" s="94"/>
      <c r="L61" s="1238"/>
      <c r="N61" s="1255"/>
      <c r="O61" s="172"/>
      <c r="P61" s="16"/>
      <c r="Q61" s="17" t="s">
        <v>182</v>
      </c>
      <c r="R61" s="1248"/>
      <c r="S61" s="1246"/>
      <c r="T61" s="1250"/>
      <c r="U61" s="39"/>
      <c r="V61" s="337"/>
      <c r="W61" s="337"/>
      <c r="X61" s="337"/>
      <c r="Y61" s="1238"/>
      <c r="Z61" s="43"/>
      <c r="AA61" s="1230"/>
      <c r="AB61" s="1095"/>
      <c r="AC61" s="1095"/>
      <c r="AD61" s="1095"/>
      <c r="AE61" s="1095"/>
      <c r="AF61" s="1095"/>
      <c r="AG61" s="1201"/>
      <c r="AH61" s="1230"/>
      <c r="AI61" s="1095"/>
      <c r="AJ61" s="1095"/>
      <c r="AK61" s="1095"/>
      <c r="AL61" s="1201"/>
      <c r="AM61" s="1433"/>
      <c r="AN61" s="1433"/>
      <c r="AO61" s="1433"/>
      <c r="AP61" s="1434"/>
      <c r="AQ61" s="1434"/>
      <c r="AR61" s="1434"/>
      <c r="AS61" s="1434"/>
      <c r="AT61" s="1434"/>
      <c r="AU61" s="1434"/>
      <c r="AV61" s="1434"/>
      <c r="AW61" s="1449"/>
      <c r="AX61" s="1449"/>
      <c r="AY61" s="1449"/>
      <c r="AZ61" s="1449"/>
      <c r="BA61" s="1449"/>
      <c r="BB61" s="1433"/>
      <c r="BC61" s="1433"/>
      <c r="BD61" s="1433"/>
      <c r="BE61" s="43"/>
      <c r="BF61" s="1255"/>
      <c r="BG61" s="447"/>
      <c r="BH61" s="436"/>
      <c r="BI61" s="440"/>
      <c r="BJ61" s="441"/>
      <c r="BK61" s="442"/>
      <c r="BL61" s="437"/>
      <c r="BM61" s="443"/>
      <c r="BN61" s="443"/>
      <c r="BO61" s="465"/>
      <c r="BP61" s="443"/>
      <c r="BQ61" s="463"/>
      <c r="BR61" s="433"/>
      <c r="BS61" s="1112"/>
      <c r="BT61" s="1123"/>
      <c r="BU61" s="502"/>
      <c r="BV61" s="364"/>
      <c r="BW61" s="503" t="s">
        <v>710</v>
      </c>
      <c r="BX61" s="502" t="s">
        <v>715</v>
      </c>
      <c r="BY61" s="506">
        <v>1100</v>
      </c>
      <c r="BZ61" s="502" t="s">
        <v>715</v>
      </c>
      <c r="CA61" s="506">
        <v>1100</v>
      </c>
      <c r="CB61" s="1109"/>
      <c r="CC61" s="364"/>
      <c r="CD61" s="1112"/>
      <c r="CE61" s="1117"/>
      <c r="CF61" s="1118"/>
      <c r="CG61" s="1119"/>
      <c r="CI61" s="1066"/>
      <c r="CJ61" s="1066"/>
      <c r="CK61" s="1066"/>
      <c r="CL61" s="1066"/>
      <c r="CM61" s="530"/>
      <c r="CN61" s="530"/>
      <c r="CO61" s="530"/>
      <c r="CP61" s="530"/>
      <c r="CQ61" s="530"/>
      <c r="CR61" s="530"/>
      <c r="CS61" s="530"/>
      <c r="CT61" s="530"/>
      <c r="CU61" s="530"/>
      <c r="CV61" s="1067"/>
      <c r="CW61" s="1067"/>
    </row>
    <row r="62" spans="1:101" ht="12.75" customHeight="1">
      <c r="A62" s="1253">
        <v>18</v>
      </c>
      <c r="B62" s="10"/>
      <c r="C62" s="11" t="s">
        <v>191</v>
      </c>
      <c r="D62" s="18" t="s">
        <v>406</v>
      </c>
      <c r="E62" s="110" t="s">
        <v>375</v>
      </c>
      <c r="F62" s="1244" t="s">
        <v>382</v>
      </c>
      <c r="G62" s="117" t="s">
        <v>401</v>
      </c>
      <c r="H62" s="36"/>
      <c r="I62" s="111"/>
      <c r="J62" s="111"/>
      <c r="K62" s="36"/>
      <c r="L62" s="1236" t="s">
        <v>275</v>
      </c>
      <c r="N62" s="1253">
        <v>18</v>
      </c>
      <c r="O62" s="10"/>
      <c r="P62" s="11" t="s">
        <v>191</v>
      </c>
      <c r="Q62" s="18" t="s">
        <v>406</v>
      </c>
      <c r="R62" s="110" t="s">
        <v>375</v>
      </c>
      <c r="S62" s="1244" t="s">
        <v>382</v>
      </c>
      <c r="T62" s="117" t="s">
        <v>401</v>
      </c>
      <c r="U62" s="36"/>
      <c r="V62" s="111"/>
      <c r="W62" s="111"/>
      <c r="X62" s="36"/>
      <c r="Y62" s="1236" t="s">
        <v>275</v>
      </c>
      <c r="Z62" s="43"/>
      <c r="AA62" s="1230"/>
      <c r="AB62" s="1095"/>
      <c r="AC62" s="1095"/>
      <c r="AD62" s="1095"/>
      <c r="AE62" s="1095"/>
      <c r="AF62" s="1095"/>
      <c r="AG62" s="1201"/>
      <c r="AH62" s="1230"/>
      <c r="AI62" s="1095"/>
      <c r="AJ62" s="1095"/>
      <c r="AK62" s="1095"/>
      <c r="AL62" s="1201"/>
      <c r="AM62" s="1433"/>
      <c r="AN62" s="1433"/>
      <c r="AO62" s="1433"/>
      <c r="AP62" s="1434"/>
      <c r="AQ62" s="1434"/>
      <c r="AR62" s="1434"/>
      <c r="AS62" s="1434"/>
      <c r="AT62" s="1434"/>
      <c r="AU62" s="1434"/>
      <c r="AV62" s="1434"/>
      <c r="AW62" s="1449"/>
      <c r="AX62" s="1449"/>
      <c r="AY62" s="1449"/>
      <c r="AZ62" s="1449"/>
      <c r="BA62" s="1449"/>
      <c r="BB62" s="1433"/>
      <c r="BC62" s="1433"/>
      <c r="BD62" s="1433"/>
      <c r="BE62" s="43"/>
      <c r="BF62" s="1253">
        <v>18</v>
      </c>
      <c r="BG62" s="444"/>
      <c r="BH62" s="448"/>
      <c r="BI62" s="450"/>
      <c r="BJ62" s="451"/>
      <c r="BK62" s="452"/>
      <c r="BL62" s="449"/>
      <c r="BM62" s="453"/>
      <c r="BN62" s="432"/>
      <c r="BO62" s="111"/>
      <c r="BP62" s="432"/>
      <c r="BQ62" s="461"/>
      <c r="BR62" s="433"/>
      <c r="BS62" s="1113"/>
      <c r="BT62" s="1124"/>
      <c r="BU62" s="502" t="s">
        <v>23</v>
      </c>
      <c r="BV62" s="506">
        <f>BV59*BV60</f>
        <v>3300</v>
      </c>
      <c r="BW62" s="505"/>
      <c r="BX62" s="502" t="s">
        <v>23</v>
      </c>
      <c r="BY62" s="506">
        <f>BY59*(BY60+BY61)</f>
        <v>0</v>
      </c>
      <c r="BZ62" s="502" t="s">
        <v>23</v>
      </c>
      <c r="CA62" s="506">
        <f>CA59*(CA60+CA61)</f>
        <v>21800</v>
      </c>
      <c r="CB62" s="1110"/>
      <c r="CC62" s="506">
        <f>CC59*CC60</f>
        <v>0</v>
      </c>
      <c r="CD62" s="1113"/>
      <c r="CE62" s="1120"/>
      <c r="CF62" s="1121"/>
      <c r="CG62" s="1122"/>
      <c r="CI62" s="1066"/>
      <c r="CJ62" s="1066"/>
      <c r="CK62" s="1066"/>
      <c r="CL62" s="1066"/>
      <c r="CM62" s="529"/>
      <c r="CN62" s="529"/>
      <c r="CO62" s="529"/>
      <c r="CP62" s="529"/>
      <c r="CQ62" s="529"/>
      <c r="CR62" s="529"/>
      <c r="CS62" s="529"/>
      <c r="CT62" s="407"/>
      <c r="CU62" s="1068"/>
      <c r="CV62" s="1068"/>
      <c r="CW62" s="1068"/>
    </row>
    <row r="63" spans="1:101" ht="12.75" customHeight="1">
      <c r="A63" s="1254"/>
      <c r="B63" s="60" t="s">
        <v>190</v>
      </c>
      <c r="C63" s="13" t="s">
        <v>203</v>
      </c>
      <c r="D63" s="14" t="s">
        <v>187</v>
      </c>
      <c r="E63" s="1247" t="s">
        <v>369</v>
      </c>
      <c r="F63" s="1245"/>
      <c r="G63" s="1249" t="s">
        <v>402</v>
      </c>
      <c r="H63" s="89">
        <v>450</v>
      </c>
      <c r="I63" s="104">
        <f>SUM(H62:H64)*2</f>
        <v>900</v>
      </c>
      <c r="J63" s="112">
        <v>0</v>
      </c>
      <c r="K63" s="40">
        <f>SUM(I63:J63)</f>
        <v>900</v>
      </c>
      <c r="L63" s="1237"/>
      <c r="N63" s="1254"/>
      <c r="O63" s="171" t="s">
        <v>190</v>
      </c>
      <c r="P63" s="13" t="s">
        <v>203</v>
      </c>
      <c r="Q63" s="14" t="s">
        <v>187</v>
      </c>
      <c r="R63" s="1247" t="s">
        <v>369</v>
      </c>
      <c r="S63" s="1245"/>
      <c r="T63" s="1249" t="s">
        <v>402</v>
      </c>
      <c r="U63" s="89">
        <v>450</v>
      </c>
      <c r="V63" s="104">
        <f>SUM(U62:U64)*2</f>
        <v>900</v>
      </c>
      <c r="W63" s="112">
        <v>0</v>
      </c>
      <c r="X63" s="40">
        <f>SUM(V63:W63)</f>
        <v>900</v>
      </c>
      <c r="Y63" s="1237"/>
      <c r="Z63" s="43"/>
      <c r="AA63" s="1202"/>
      <c r="AB63" s="1203"/>
      <c r="AC63" s="1203"/>
      <c r="AD63" s="1203"/>
      <c r="AE63" s="1203"/>
      <c r="AF63" s="1203"/>
      <c r="AG63" s="1204"/>
      <c r="AH63" s="1202"/>
      <c r="AI63" s="1203"/>
      <c r="AJ63" s="1203"/>
      <c r="AK63" s="1203"/>
      <c r="AL63" s="1204"/>
      <c r="AM63" s="1433"/>
      <c r="AN63" s="1433"/>
      <c r="AO63" s="1433"/>
      <c r="AP63" s="1434"/>
      <c r="AQ63" s="1434"/>
      <c r="AR63" s="1434"/>
      <c r="AS63" s="1434"/>
      <c r="AT63" s="1434"/>
      <c r="AU63" s="1434"/>
      <c r="AV63" s="1434"/>
      <c r="AW63" s="1449"/>
      <c r="AX63" s="1449"/>
      <c r="AY63" s="1449"/>
      <c r="AZ63" s="1449"/>
      <c r="BA63" s="1449"/>
      <c r="BB63" s="1433"/>
      <c r="BC63" s="1433"/>
      <c r="BD63" s="1433"/>
      <c r="BE63" s="43"/>
      <c r="BF63" s="1254"/>
      <c r="BG63" s="445"/>
      <c r="BH63" s="434"/>
      <c r="BI63" s="438"/>
      <c r="BJ63" s="430"/>
      <c r="BK63" s="439"/>
      <c r="BL63" s="435"/>
      <c r="BM63" s="432"/>
      <c r="BN63" s="432">
        <f>SUM(BM62:BM64)*2</f>
        <v>0</v>
      </c>
      <c r="BO63" s="112">
        <v>0</v>
      </c>
      <c r="BP63" s="75">
        <f>SUM(BN63:BO63)</f>
        <v>0</v>
      </c>
      <c r="BQ63" s="462"/>
      <c r="BR63" s="433"/>
      <c r="BS63" s="1125" t="s">
        <v>200</v>
      </c>
      <c r="BT63" s="1126"/>
      <c r="BU63" s="1126"/>
      <c r="BV63" s="1126"/>
      <c r="BW63" s="1126"/>
      <c r="BX63" s="511"/>
      <c r="BY63" s="511"/>
      <c r="BZ63" s="511"/>
      <c r="CA63" s="511"/>
      <c r="CB63" s="1127"/>
      <c r="CC63" s="1127"/>
      <c r="CD63" s="1127"/>
      <c r="CE63" s="522"/>
      <c r="CF63" s="140"/>
      <c r="CG63" s="141"/>
      <c r="CI63" s="1059"/>
      <c r="CJ63" s="1059"/>
      <c r="CK63" s="1059"/>
      <c r="CL63" s="1059"/>
      <c r="CM63" s="1059"/>
      <c r="CN63" s="513"/>
      <c r="CO63" s="513"/>
      <c r="CP63" s="513"/>
      <c r="CQ63" s="513"/>
      <c r="CR63" s="1060"/>
      <c r="CS63" s="1060"/>
      <c r="CT63" s="1060"/>
      <c r="CU63" s="527"/>
      <c r="CV63" s="142"/>
      <c r="CW63" s="400"/>
    </row>
    <row r="64" spans="1:101" ht="12.75" customHeight="1">
      <c r="A64" s="1255"/>
      <c r="B64" s="61"/>
      <c r="C64" s="16"/>
      <c r="D64" s="17" t="s">
        <v>182</v>
      </c>
      <c r="E64" s="1248"/>
      <c r="F64" s="1246"/>
      <c r="G64" s="1250"/>
      <c r="H64" s="39"/>
      <c r="I64" s="113"/>
      <c r="J64" s="113"/>
      <c r="K64" s="39"/>
      <c r="L64" s="1238"/>
      <c r="N64" s="1255"/>
      <c r="O64" s="172"/>
      <c r="P64" s="16"/>
      <c r="Q64" s="17" t="s">
        <v>182</v>
      </c>
      <c r="R64" s="1248"/>
      <c r="S64" s="1246"/>
      <c r="T64" s="1250"/>
      <c r="U64" s="39"/>
      <c r="V64" s="113"/>
      <c r="W64" s="113"/>
      <c r="X64" s="39"/>
      <c r="Y64" s="1238"/>
      <c r="Z64" s="43"/>
      <c r="AA64"/>
      <c r="AB64" s="43"/>
      <c r="AC64"/>
      <c r="AD64" s="43"/>
      <c r="AE64"/>
      <c r="AF64" s="43"/>
      <c r="AG64"/>
      <c r="AH64" s="43"/>
      <c r="AN64" s="43"/>
      <c r="AP64" s="43"/>
      <c r="AR64" s="43"/>
      <c r="AT64" s="43"/>
      <c r="AW64" s="43"/>
      <c r="AY64" s="43"/>
      <c r="AZ64" s="372"/>
      <c r="BA64" s="372"/>
      <c r="BB64" s="372"/>
      <c r="BC64" s="372"/>
      <c r="BD64" s="372"/>
      <c r="BE64" s="372"/>
      <c r="BF64" s="1255"/>
      <c r="BG64" s="447"/>
      <c r="BH64" s="436"/>
      <c r="BI64" s="440"/>
      <c r="BJ64" s="441"/>
      <c r="BK64" s="442"/>
      <c r="BL64" s="437"/>
      <c r="BM64" s="443"/>
      <c r="BN64" s="443"/>
      <c r="BO64" s="113"/>
      <c r="BP64" s="443"/>
      <c r="BQ64" s="463"/>
      <c r="BR64" s="433"/>
      <c r="BS64" s="512"/>
      <c r="BT64" s="513"/>
      <c r="BU64" s="513"/>
      <c r="BV64" s="513"/>
      <c r="BW64" s="513"/>
      <c r="BX64" s="513"/>
      <c r="BY64" s="513"/>
      <c r="BZ64" s="513"/>
      <c r="CA64" s="513"/>
      <c r="CB64" s="513"/>
      <c r="CC64" s="513"/>
      <c r="CD64" s="513"/>
      <c r="CE64" s="513"/>
      <c r="CF64" s="513"/>
      <c r="CG64" s="514"/>
      <c r="CI64" s="513"/>
      <c r="CJ64" s="513"/>
      <c r="CK64" s="513"/>
      <c r="CL64" s="513"/>
      <c r="CM64" s="513"/>
      <c r="CN64" s="513"/>
      <c r="CO64" s="513"/>
      <c r="CP64" s="513"/>
      <c r="CQ64" s="513"/>
      <c r="CR64" s="513"/>
      <c r="CS64" s="513"/>
      <c r="CT64" s="513"/>
      <c r="CU64" s="513"/>
      <c r="CV64" s="513"/>
      <c r="CW64" s="513"/>
    </row>
    <row r="65" spans="1:101" ht="19.5" customHeight="1">
      <c r="A65" s="21"/>
      <c r="B65" s="9" t="s">
        <v>188</v>
      </c>
      <c r="C65" s="21"/>
      <c r="D65" s="21"/>
      <c r="E65" s="118"/>
      <c r="F65" s="119"/>
      <c r="G65" s="120"/>
      <c r="H65" s="121"/>
      <c r="I65" s="121"/>
      <c r="J65" s="121"/>
      <c r="K65" s="121">
        <f>SUM(K11:K64)</f>
        <v>44240</v>
      </c>
      <c r="L65" s="21"/>
      <c r="N65" s="21"/>
      <c r="O65" s="173" t="s">
        <v>188</v>
      </c>
      <c r="P65" s="21"/>
      <c r="Q65" s="21"/>
      <c r="R65" s="118"/>
      <c r="S65" s="119"/>
      <c r="T65" s="120"/>
      <c r="U65" s="121"/>
      <c r="V65" s="121"/>
      <c r="W65" s="121"/>
      <c r="X65" s="121">
        <f>SUM(X11:X64)</f>
        <v>44240</v>
      </c>
      <c r="Y65" s="21"/>
      <c r="Z65" s="43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3"/>
      <c r="AY65" s="43"/>
      <c r="AZ65" s="372"/>
      <c r="BA65" s="372"/>
      <c r="BB65" s="372"/>
      <c r="BC65" s="372"/>
      <c r="BD65" s="372"/>
      <c r="BE65" s="372"/>
      <c r="BF65" s="431"/>
      <c r="BG65" s="457" t="s">
        <v>188</v>
      </c>
      <c r="BH65" s="431"/>
      <c r="BI65" s="431"/>
      <c r="BJ65" s="431"/>
      <c r="BK65" s="398"/>
      <c r="BL65" s="397"/>
      <c r="BM65" s="431"/>
      <c r="BN65" s="431"/>
      <c r="BO65" s="121"/>
      <c r="BP65" s="429">
        <f>SUM(BP11:BQ64)</f>
        <v>19080</v>
      </c>
      <c r="BQ65" s="542"/>
      <c r="BR65" s="44"/>
      <c r="BS65" s="515"/>
      <c r="BT65" s="516"/>
      <c r="BU65" s="516"/>
      <c r="BV65" s="516"/>
      <c r="BW65" s="516"/>
      <c r="BX65" s="516"/>
      <c r="BY65" s="516"/>
      <c r="BZ65" s="516"/>
      <c r="CA65" s="516"/>
      <c r="CB65" s="516"/>
      <c r="CC65" s="516"/>
      <c r="CD65" s="516"/>
      <c r="CE65" s="516"/>
      <c r="CF65" s="516"/>
      <c r="CG65" s="517"/>
      <c r="CI65" s="513"/>
      <c r="CJ65" s="513"/>
      <c r="CK65" s="513"/>
      <c r="CL65" s="513"/>
      <c r="CM65" s="513"/>
      <c r="CN65" s="513"/>
      <c r="CO65" s="513"/>
      <c r="CP65" s="513"/>
      <c r="CQ65" s="513"/>
      <c r="CR65" s="513"/>
      <c r="CS65" s="513"/>
      <c r="CT65" s="513"/>
      <c r="CU65" s="513"/>
      <c r="CV65" s="513"/>
      <c r="CW65" s="513"/>
    </row>
    <row r="66" spans="1:101" ht="21.75" customHeight="1">
      <c r="A66" s="1260" t="s">
        <v>540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23"/>
      <c r="N66" s="1260" t="s">
        <v>541</v>
      </c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23"/>
      <c r="AA66" s="1061" t="s">
        <v>542</v>
      </c>
      <c r="AB66" s="1061"/>
      <c r="AC66" s="1061"/>
      <c r="AD66" s="1061"/>
      <c r="AE66" s="1061"/>
      <c r="AF66" s="1061"/>
      <c r="AG66" s="1061"/>
      <c r="AH66" s="1061"/>
      <c r="AI66" s="1061"/>
      <c r="AJ66" s="1061"/>
      <c r="AK66" s="1061"/>
      <c r="AL66" s="1061"/>
      <c r="AM66" s="1061"/>
      <c r="AN66" s="1061"/>
      <c r="AO66" s="1061"/>
      <c r="AP66" s="1061"/>
      <c r="AQ66" s="1061"/>
      <c r="AR66" s="1061"/>
      <c r="AS66" s="1061"/>
      <c r="AT66" s="1061"/>
      <c r="AU66" s="1061"/>
      <c r="AV66" s="1061"/>
      <c r="AW66" s="1061"/>
      <c r="AX66" s="1061"/>
      <c r="AY66" s="1061"/>
      <c r="AZ66" s="1061"/>
      <c r="BA66" s="1061"/>
      <c r="BB66" s="1061"/>
      <c r="BC66" s="1061"/>
      <c r="BD66" s="1061"/>
      <c r="BE66" s="428"/>
      <c r="BF66" s="1260" t="s">
        <v>543</v>
      </c>
      <c r="BG66" s="1260"/>
      <c r="BH66" s="1260"/>
      <c r="BI66" s="1260"/>
      <c r="BJ66" s="1260"/>
      <c r="BK66" s="1260"/>
      <c r="BL66" s="1260"/>
      <c r="BM66" s="1260"/>
      <c r="BN66" s="1260"/>
      <c r="BO66" s="1260"/>
      <c r="BP66" s="1260"/>
      <c r="BQ66" s="1260"/>
      <c r="BR66" s="428"/>
      <c r="BS66" s="1061" t="s">
        <v>558</v>
      </c>
      <c r="BT66" s="1061"/>
      <c r="BU66" s="1061"/>
      <c r="BV66" s="1061"/>
      <c r="BW66" s="1061"/>
      <c r="BX66" s="1061"/>
      <c r="BY66" s="1061"/>
      <c r="BZ66" s="1061"/>
      <c r="CA66" s="1061"/>
      <c r="CB66" s="1061"/>
      <c r="CC66" s="1061"/>
      <c r="CD66" s="1061"/>
      <c r="CE66" s="1061"/>
      <c r="CF66" s="1061"/>
      <c r="CG66" s="1061"/>
      <c r="CI66" s="1061" t="s">
        <v>559</v>
      </c>
      <c r="CJ66" s="1061"/>
      <c r="CK66" s="1061"/>
      <c r="CL66" s="1061"/>
      <c r="CM66" s="1061"/>
      <c r="CN66" s="1061"/>
      <c r="CO66" s="1061"/>
      <c r="CP66" s="1061"/>
      <c r="CQ66" s="1061"/>
      <c r="CR66" s="1061"/>
      <c r="CS66" s="1061"/>
      <c r="CT66" s="1061"/>
      <c r="CU66" s="1061"/>
      <c r="CV66" s="1061"/>
      <c r="CW66" s="1061"/>
    </row>
    <row r="67" spans="1:101">
      <c r="M67" s="12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P67" s="43"/>
      <c r="BQ67" s="43"/>
    </row>
    <row r="68" spans="1:101" ht="6.75" customHeight="1">
      <c r="M68" s="12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P68" s="43"/>
      <c r="BQ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</row>
    <row r="69" spans="1:101" ht="19.5" customHeight="1">
      <c r="M69" s="12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P69" s="43"/>
      <c r="BQ69" s="43"/>
    </row>
    <row r="70" spans="1:101" ht="12.75" customHeight="1">
      <c r="M70" s="12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P70" s="43"/>
      <c r="BQ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</row>
    <row r="71" spans="1:101" ht="13.5" customHeight="1"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P71" s="43"/>
      <c r="BQ71" s="43"/>
    </row>
    <row r="72" spans="1:101"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P72" s="43"/>
      <c r="BQ72" s="43"/>
    </row>
    <row r="73" spans="1:101" ht="7.5" customHeight="1">
      <c r="M73" s="12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P73" s="43"/>
      <c r="BQ73" s="43"/>
    </row>
    <row r="74" spans="1:101" s="43" customFormat="1" ht="15" customHeight="1">
      <c r="M74" s="24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</row>
    <row r="75" spans="1:101" ht="12.75" customHeight="1">
      <c r="N75" s="43"/>
      <c r="P75" s="43"/>
      <c r="R75" s="43"/>
      <c r="T75" s="43"/>
      <c r="V75" s="43"/>
      <c r="X75" s="43"/>
      <c r="Z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P75" s="43"/>
      <c r="BQ75" s="43"/>
    </row>
    <row r="76" spans="1:101" ht="12.75" customHeight="1">
      <c r="N76" s="43"/>
      <c r="P76" s="43"/>
      <c r="R76" s="43"/>
      <c r="T76" s="43"/>
      <c r="V76" s="43"/>
      <c r="X76" s="43"/>
      <c r="Z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P76" s="43"/>
      <c r="BQ76" s="43"/>
    </row>
    <row r="77" spans="1:101" ht="12.75" customHeight="1">
      <c r="N77" s="43"/>
      <c r="P77" s="43"/>
      <c r="R77" s="43"/>
      <c r="T77" s="43"/>
      <c r="V77" s="43"/>
      <c r="X77" s="43"/>
      <c r="Z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P77" s="43"/>
      <c r="BQ77" s="43"/>
    </row>
    <row r="78" spans="1:101" ht="12.75" customHeight="1">
      <c r="N78" s="43"/>
      <c r="P78" s="43"/>
      <c r="R78" s="43"/>
      <c r="T78" s="43"/>
      <c r="V78" s="43"/>
      <c r="X78" s="43"/>
      <c r="Z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P78" s="43"/>
      <c r="BQ78" s="43"/>
    </row>
    <row r="79" spans="1:101" ht="12.75" customHeight="1">
      <c r="N79" s="43"/>
      <c r="P79" s="43"/>
      <c r="R79" s="43"/>
      <c r="T79" s="43"/>
      <c r="V79" s="43"/>
      <c r="X79" s="43"/>
      <c r="Z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P79" s="43"/>
      <c r="BQ79" s="43"/>
    </row>
    <row r="80" spans="1:101" ht="12.75" customHeight="1">
      <c r="N80" s="43"/>
      <c r="P80" s="43"/>
      <c r="R80" s="43"/>
      <c r="T80" s="43"/>
      <c r="V80" s="43"/>
      <c r="X80" s="43"/>
      <c r="Z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P80" s="43"/>
      <c r="BQ80" s="43"/>
    </row>
    <row r="81" spans="14:69" ht="12.75" customHeight="1">
      <c r="N81" s="43"/>
      <c r="P81" s="43"/>
      <c r="R81" s="43"/>
      <c r="T81" s="43"/>
      <c r="V81" s="43"/>
      <c r="X81" s="43"/>
      <c r="Z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P81" s="43"/>
      <c r="BQ81" s="43"/>
    </row>
    <row r="82" spans="14:69" ht="12.75" customHeight="1">
      <c r="N82" s="43"/>
      <c r="P82" s="43"/>
      <c r="R82" s="43"/>
      <c r="T82" s="43"/>
      <c r="V82" s="43"/>
      <c r="X82" s="43"/>
      <c r="Z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P82" s="43"/>
      <c r="BQ82" s="43"/>
    </row>
    <row r="83" spans="14:69" ht="12.75" customHeight="1">
      <c r="N83" s="43"/>
      <c r="P83" s="43"/>
      <c r="R83" s="43"/>
      <c r="T83" s="43"/>
      <c r="V83" s="43"/>
      <c r="X83" s="43"/>
      <c r="Z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P83" s="43"/>
      <c r="BQ83" s="43"/>
    </row>
    <row r="84" spans="14:69" ht="12.75" customHeight="1">
      <c r="N84" s="43"/>
      <c r="P84" s="43"/>
      <c r="R84" s="43"/>
      <c r="T84" s="43"/>
      <c r="V84" s="43"/>
      <c r="X84" s="43"/>
      <c r="Z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P84" s="43"/>
      <c r="BQ84" s="43"/>
    </row>
    <row r="85" spans="14:69" ht="12.75" customHeight="1">
      <c r="N85" s="43"/>
      <c r="P85" s="43"/>
      <c r="R85" s="43"/>
      <c r="T85" s="43"/>
      <c r="V85" s="43"/>
      <c r="X85" s="43"/>
      <c r="Z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P85" s="43"/>
      <c r="BQ85" s="43"/>
    </row>
    <row r="86" spans="14:69" ht="12.75" customHeight="1">
      <c r="N86" s="43"/>
      <c r="P86" s="43"/>
      <c r="R86" s="43"/>
      <c r="T86" s="43"/>
      <c r="V86" s="43"/>
      <c r="X86" s="43"/>
      <c r="Z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P86" s="43"/>
      <c r="BQ86" s="43"/>
    </row>
    <row r="87" spans="14:69" ht="12.75" customHeight="1">
      <c r="N87" s="43"/>
      <c r="P87" s="43"/>
      <c r="R87" s="43"/>
      <c r="T87" s="43"/>
      <c r="V87" s="43"/>
      <c r="X87" s="43"/>
      <c r="Z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P87" s="43"/>
      <c r="BQ87" s="43"/>
    </row>
    <row r="88" spans="14:69" ht="12.75" customHeight="1">
      <c r="N88" s="43"/>
      <c r="P88" s="43"/>
      <c r="R88" s="43"/>
      <c r="T88" s="43"/>
      <c r="V88" s="43"/>
      <c r="X88" s="43"/>
      <c r="Z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P88" s="43"/>
      <c r="BQ88" s="43"/>
    </row>
    <row r="89" spans="14:69" ht="12.75" customHeight="1">
      <c r="N89" s="43"/>
      <c r="P89" s="43"/>
      <c r="R89" s="43"/>
      <c r="T89" s="43"/>
      <c r="V89" s="43"/>
      <c r="X89" s="43"/>
      <c r="Z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P89" s="43"/>
      <c r="BQ89" s="43"/>
    </row>
    <row r="90" spans="14:69" ht="12.75" customHeight="1">
      <c r="N90" s="43"/>
      <c r="P90" s="43"/>
      <c r="R90" s="43"/>
      <c r="T90" s="43"/>
      <c r="V90" s="43"/>
      <c r="X90" s="43"/>
      <c r="Z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P90" s="43"/>
      <c r="BQ90" s="43"/>
    </row>
    <row r="91" spans="14:69" ht="12.75" customHeight="1">
      <c r="N91" s="43"/>
      <c r="P91" s="43"/>
      <c r="R91" s="43"/>
      <c r="T91" s="43"/>
      <c r="V91" s="43"/>
      <c r="X91" s="43"/>
      <c r="Z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P91" s="43"/>
      <c r="BQ91" s="43"/>
    </row>
    <row r="92" spans="14:69" ht="12.75" customHeight="1">
      <c r="N92" s="43"/>
      <c r="P92" s="43"/>
      <c r="R92" s="43"/>
      <c r="T92" s="43"/>
      <c r="V92" s="43"/>
      <c r="X92" s="43"/>
      <c r="Z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P92" s="43"/>
      <c r="BQ92" s="43"/>
    </row>
    <row r="93" spans="14:69" ht="12.75" customHeight="1">
      <c r="N93" s="43"/>
      <c r="P93" s="43"/>
      <c r="R93" s="43"/>
      <c r="T93" s="43"/>
      <c r="V93" s="43"/>
      <c r="X93" s="43"/>
      <c r="Z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P93" s="43"/>
      <c r="BQ93" s="43"/>
    </row>
    <row r="94" spans="14:69" ht="12.75" customHeight="1">
      <c r="N94" s="43"/>
      <c r="P94" s="43"/>
      <c r="R94" s="43"/>
      <c r="T94" s="43"/>
      <c r="V94" s="43"/>
      <c r="X94" s="43"/>
      <c r="Z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P94" s="43"/>
      <c r="BQ94" s="43"/>
    </row>
    <row r="95" spans="14:69" ht="12.75" customHeight="1">
      <c r="N95" s="43"/>
      <c r="P95" s="43"/>
      <c r="R95" s="43"/>
      <c r="T95" s="43"/>
      <c r="V95" s="43"/>
      <c r="X95" s="43"/>
      <c r="Z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P95" s="43"/>
      <c r="BQ95" s="43"/>
    </row>
    <row r="96" spans="14:69" ht="12.75" customHeight="1">
      <c r="N96" s="43"/>
      <c r="P96" s="43"/>
      <c r="R96" s="43"/>
      <c r="T96" s="43"/>
      <c r="V96" s="43"/>
      <c r="X96" s="43"/>
      <c r="Z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P96" s="43"/>
      <c r="BQ96" s="43"/>
    </row>
    <row r="97" spans="14:69" ht="12.75" customHeight="1">
      <c r="N97" s="43"/>
      <c r="P97" s="43"/>
      <c r="R97" s="43"/>
      <c r="T97" s="43"/>
      <c r="V97" s="43"/>
      <c r="X97" s="43"/>
      <c r="Z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P97" s="43"/>
      <c r="BQ97" s="43"/>
    </row>
    <row r="98" spans="14:69" ht="12.75" customHeight="1">
      <c r="N98" s="43"/>
      <c r="P98" s="43"/>
      <c r="R98" s="43"/>
      <c r="T98" s="43"/>
      <c r="V98" s="43"/>
      <c r="X98" s="43"/>
      <c r="Z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P98" s="43"/>
      <c r="BQ98" s="43"/>
    </row>
    <row r="99" spans="14:69" ht="12.75" customHeight="1">
      <c r="N99" s="43"/>
      <c r="P99" s="43"/>
      <c r="R99" s="43"/>
      <c r="T99" s="43"/>
      <c r="V99" s="43"/>
      <c r="X99" s="43"/>
      <c r="Z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P99" s="43"/>
      <c r="BQ99" s="43"/>
    </row>
    <row r="100" spans="14:69" ht="12.75" customHeight="1">
      <c r="N100" s="43"/>
      <c r="P100" s="43"/>
      <c r="R100" s="43"/>
      <c r="T100" s="43"/>
      <c r="V100" s="43"/>
      <c r="X100" s="43"/>
      <c r="Z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P100" s="43"/>
      <c r="BQ100" s="43"/>
    </row>
    <row r="101" spans="14:69" ht="12.75" customHeight="1">
      <c r="N101" s="43"/>
      <c r="P101" s="43"/>
      <c r="R101" s="43"/>
      <c r="T101" s="43"/>
      <c r="V101" s="43"/>
      <c r="X101" s="43"/>
      <c r="Z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P101" s="43"/>
      <c r="BQ101" s="43"/>
    </row>
    <row r="102" spans="14:69" ht="12.75" customHeight="1">
      <c r="N102" s="43"/>
      <c r="P102" s="43"/>
      <c r="R102" s="43"/>
      <c r="T102" s="43"/>
      <c r="V102" s="43"/>
      <c r="X102" s="43"/>
      <c r="Z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P102" s="43"/>
      <c r="BQ102" s="43"/>
    </row>
    <row r="103" spans="14:69" ht="12.75" customHeight="1">
      <c r="N103" s="43"/>
      <c r="P103" s="43"/>
      <c r="R103" s="43"/>
      <c r="T103" s="43"/>
      <c r="V103" s="43"/>
      <c r="X103" s="43"/>
      <c r="Z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P103" s="43"/>
      <c r="BQ103" s="43"/>
    </row>
    <row r="104" spans="14:69" ht="12.75" customHeight="1">
      <c r="N104" s="43"/>
      <c r="P104" s="43"/>
      <c r="R104" s="43"/>
      <c r="T104" s="43"/>
      <c r="V104" s="43"/>
      <c r="X104" s="43"/>
      <c r="Z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P104" s="43"/>
      <c r="BQ104" s="43"/>
    </row>
    <row r="105" spans="14:69" ht="12.75" customHeight="1">
      <c r="N105" s="43"/>
      <c r="P105" s="43"/>
      <c r="R105" s="43"/>
      <c r="T105" s="43"/>
      <c r="V105" s="43"/>
      <c r="X105" s="43"/>
      <c r="Z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P105" s="43"/>
      <c r="BQ105" s="43"/>
    </row>
    <row r="106" spans="14:69" ht="12.75" customHeight="1">
      <c r="N106" s="43"/>
      <c r="P106" s="43"/>
      <c r="R106" s="43"/>
      <c r="T106" s="43"/>
      <c r="V106" s="43"/>
      <c r="X106" s="43"/>
      <c r="Z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P106" s="43"/>
      <c r="BQ106" s="43"/>
    </row>
    <row r="107" spans="14:69" ht="12.75" customHeight="1">
      <c r="N107" s="43"/>
      <c r="P107" s="43"/>
      <c r="R107" s="43"/>
      <c r="T107" s="43"/>
      <c r="V107" s="43"/>
      <c r="X107" s="43"/>
      <c r="Z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P107" s="43"/>
      <c r="BQ107" s="43"/>
    </row>
    <row r="108" spans="14:69" ht="12.75" customHeight="1">
      <c r="N108" s="43"/>
      <c r="P108" s="43"/>
      <c r="R108" s="43"/>
      <c r="T108" s="43"/>
      <c r="V108" s="43"/>
      <c r="X108" s="43"/>
      <c r="Z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P108" s="43"/>
      <c r="BQ108" s="43"/>
    </row>
    <row r="109" spans="14:69" ht="12.75" customHeight="1">
      <c r="N109" s="43"/>
      <c r="P109" s="43"/>
      <c r="R109" s="43"/>
      <c r="T109" s="43"/>
      <c r="V109" s="43"/>
      <c r="X109" s="43"/>
      <c r="Z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P109" s="43"/>
      <c r="BQ109" s="43"/>
    </row>
    <row r="110" spans="14:69" ht="12.75" customHeight="1">
      <c r="N110" s="43"/>
      <c r="P110" s="43"/>
      <c r="R110" s="43"/>
      <c r="T110" s="43"/>
      <c r="V110" s="43"/>
      <c r="X110" s="43"/>
      <c r="Z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P110" s="43"/>
      <c r="BQ110" s="43"/>
    </row>
    <row r="111" spans="14:69" ht="12.75" customHeight="1">
      <c r="N111" s="43"/>
      <c r="P111" s="43"/>
      <c r="R111" s="43"/>
      <c r="T111" s="43"/>
      <c r="V111" s="43"/>
      <c r="X111" s="43"/>
      <c r="Z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P111" s="43"/>
      <c r="BQ111" s="43"/>
    </row>
    <row r="112" spans="14:69" ht="12.75" customHeight="1">
      <c r="N112" s="43"/>
      <c r="P112" s="43"/>
      <c r="R112" s="43"/>
      <c r="T112" s="43"/>
      <c r="V112" s="43"/>
      <c r="X112" s="43"/>
      <c r="Z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P112" s="43"/>
      <c r="BQ112" s="43"/>
    </row>
    <row r="113" spans="14:69" ht="12.75" customHeight="1">
      <c r="N113" s="43"/>
      <c r="P113" s="43"/>
      <c r="R113" s="43"/>
      <c r="T113" s="43"/>
      <c r="V113" s="43"/>
      <c r="X113" s="43"/>
      <c r="Z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P113" s="43"/>
      <c r="BQ113" s="43"/>
    </row>
    <row r="114" spans="14:69" ht="12.75" customHeight="1">
      <c r="N114" s="43"/>
      <c r="P114" s="43"/>
      <c r="R114" s="43"/>
      <c r="T114" s="43"/>
      <c r="V114" s="43"/>
      <c r="X114" s="43"/>
      <c r="Z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P114" s="43"/>
      <c r="BQ114" s="43"/>
    </row>
    <row r="115" spans="14:69" ht="12.75" customHeight="1">
      <c r="N115" s="43"/>
      <c r="P115" s="43"/>
      <c r="R115" s="43"/>
      <c r="T115" s="43"/>
      <c r="V115" s="43"/>
      <c r="X115" s="43"/>
      <c r="Z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P115" s="43"/>
      <c r="BQ115" s="43"/>
    </row>
    <row r="116" spans="14:69" ht="12.75" customHeight="1">
      <c r="N116" s="43"/>
      <c r="P116" s="43"/>
      <c r="R116" s="43"/>
      <c r="T116" s="43"/>
      <c r="V116" s="43"/>
      <c r="X116" s="43"/>
      <c r="Z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P116" s="43"/>
      <c r="BQ116" s="43"/>
    </row>
    <row r="117" spans="14:69" ht="12.75" customHeight="1">
      <c r="N117" s="43"/>
      <c r="P117" s="43"/>
      <c r="R117" s="43"/>
      <c r="T117" s="43"/>
      <c r="V117" s="43"/>
      <c r="X117" s="43"/>
      <c r="Z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P117" s="43"/>
      <c r="BQ117" s="43"/>
    </row>
    <row r="118" spans="14:69" ht="12.75" customHeight="1">
      <c r="N118" s="43"/>
      <c r="P118" s="43"/>
      <c r="R118" s="43"/>
      <c r="T118" s="43"/>
      <c r="V118" s="43"/>
      <c r="X118" s="43"/>
      <c r="Z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P118" s="43"/>
      <c r="BQ118" s="43"/>
    </row>
    <row r="119" spans="14:69" ht="12.75" customHeight="1">
      <c r="N119" s="43"/>
      <c r="P119" s="43"/>
      <c r="R119" s="43"/>
      <c r="T119" s="43"/>
      <c r="V119" s="43"/>
      <c r="X119" s="43"/>
      <c r="Z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P119" s="43"/>
      <c r="BQ119" s="43"/>
    </row>
    <row r="120" spans="14:69" ht="12.75" customHeight="1">
      <c r="N120" s="43"/>
      <c r="P120" s="43"/>
      <c r="R120" s="43"/>
      <c r="T120" s="43"/>
      <c r="V120" s="43"/>
      <c r="X120" s="43"/>
      <c r="Z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P120" s="43"/>
      <c r="BQ120" s="43"/>
    </row>
    <row r="121" spans="14:69" ht="12.75" customHeight="1">
      <c r="N121" s="43"/>
      <c r="P121" s="43"/>
      <c r="R121" s="43"/>
      <c r="T121" s="43"/>
      <c r="V121" s="43"/>
      <c r="X121" s="43"/>
      <c r="Z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P121" s="43"/>
      <c r="BQ121" s="43"/>
    </row>
    <row r="122" spans="14:69" ht="12.75" customHeight="1">
      <c r="N122" s="43"/>
      <c r="P122" s="43"/>
      <c r="R122" s="43"/>
      <c r="T122" s="43"/>
      <c r="V122" s="43"/>
      <c r="X122" s="43"/>
      <c r="Z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P122" s="43"/>
      <c r="BQ122" s="43"/>
    </row>
    <row r="123" spans="14:69" ht="12.75" customHeight="1">
      <c r="N123" s="43"/>
      <c r="P123" s="43"/>
      <c r="R123" s="43"/>
      <c r="T123" s="43"/>
      <c r="V123" s="43"/>
      <c r="X123" s="43"/>
      <c r="Z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P123" s="43"/>
      <c r="BQ123" s="43"/>
    </row>
    <row r="124" spans="14:69" ht="12.75" customHeight="1">
      <c r="N124" s="43"/>
      <c r="P124" s="43"/>
      <c r="R124" s="43"/>
      <c r="T124" s="43"/>
      <c r="V124" s="43"/>
      <c r="X124" s="43"/>
      <c r="Z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P124" s="43"/>
      <c r="BQ124" s="43"/>
    </row>
    <row r="125" spans="14:69" ht="12.75" customHeight="1">
      <c r="N125" s="43"/>
      <c r="P125" s="43"/>
      <c r="R125" s="43"/>
      <c r="T125" s="43"/>
      <c r="V125" s="43"/>
      <c r="X125" s="43"/>
      <c r="Z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P125" s="43"/>
      <c r="BQ125" s="43"/>
    </row>
    <row r="126" spans="14:69" ht="12.75" customHeight="1">
      <c r="N126" s="43"/>
      <c r="P126" s="43"/>
      <c r="R126" s="43"/>
      <c r="T126" s="43"/>
      <c r="V126" s="43"/>
      <c r="X126" s="43"/>
      <c r="Z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P126" s="43"/>
      <c r="BQ126" s="43"/>
    </row>
    <row r="127" spans="14:69" ht="12.75" customHeight="1">
      <c r="N127" s="43"/>
      <c r="P127" s="43"/>
      <c r="R127" s="43"/>
      <c r="T127" s="43"/>
      <c r="V127" s="43"/>
      <c r="X127" s="43"/>
      <c r="Z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P127" s="43"/>
      <c r="BQ127" s="43"/>
    </row>
    <row r="128" spans="14:69" ht="12.75" customHeight="1">
      <c r="N128" s="43"/>
      <c r="P128" s="43"/>
      <c r="R128" s="43"/>
      <c r="T128" s="43"/>
      <c r="V128" s="43"/>
      <c r="X128" s="43"/>
      <c r="Z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P128" s="43"/>
      <c r="BQ128" s="43"/>
    </row>
    <row r="129" spans="13:69" ht="12.75" customHeight="1">
      <c r="N129" s="43"/>
      <c r="P129" s="43"/>
      <c r="R129" s="43"/>
      <c r="T129" s="43"/>
      <c r="V129" s="43"/>
      <c r="X129" s="43"/>
      <c r="Z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P129" s="43"/>
      <c r="BQ129" s="43"/>
    </row>
    <row r="130" spans="13:69" ht="12.75" customHeight="1">
      <c r="N130" s="43"/>
      <c r="P130" s="43"/>
      <c r="R130" s="43"/>
      <c r="T130" s="43"/>
      <c r="V130" s="43"/>
      <c r="X130" s="43"/>
      <c r="Z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P130" s="43"/>
      <c r="BQ130" s="43"/>
    </row>
    <row r="131" spans="13:69" ht="15.75" customHeight="1">
      <c r="N131" s="43"/>
      <c r="P131" s="43"/>
      <c r="R131" s="43"/>
      <c r="T131" s="43"/>
      <c r="V131" s="43"/>
      <c r="X131" s="43"/>
      <c r="Z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P131" s="43"/>
      <c r="BQ131" s="43"/>
    </row>
    <row r="132" spans="13:69" ht="12.75" customHeight="1">
      <c r="N132" s="43"/>
      <c r="P132" s="43"/>
      <c r="R132" s="43"/>
      <c r="T132" s="43"/>
      <c r="V132" s="43"/>
      <c r="X132" s="43"/>
      <c r="Z132" s="43"/>
      <c r="AA132" s="1260" t="s">
        <v>543</v>
      </c>
      <c r="AB132" s="1260"/>
      <c r="AC132" s="1260"/>
      <c r="AD132" s="1260"/>
      <c r="AE132" s="1260"/>
      <c r="AF132" s="1260"/>
      <c r="AG132" s="1260"/>
      <c r="AH132" s="1260"/>
      <c r="AI132" s="1260"/>
      <c r="AJ132" s="1260"/>
      <c r="AK132" s="1260"/>
      <c r="AL132" s="1260"/>
      <c r="AM132" s="1260"/>
      <c r="AN132" s="1260"/>
      <c r="AO132" s="1260"/>
      <c r="AP132" s="1260"/>
      <c r="AQ132" s="1260"/>
      <c r="AR132" s="1260"/>
      <c r="AS132" s="1260"/>
      <c r="AT132" s="1260"/>
      <c r="AU132" s="1260"/>
      <c r="AV132" s="1260"/>
      <c r="AW132" s="1260"/>
      <c r="AX132" s="1260"/>
      <c r="AY132" s="1260"/>
      <c r="AZ132" s="1260"/>
      <c r="BA132" s="1260"/>
      <c r="BB132" s="1260"/>
      <c r="BC132" s="1260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P132" s="43"/>
      <c r="BQ132" s="43"/>
    </row>
    <row r="133" spans="13:69" ht="18" customHeight="1"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372"/>
      <c r="Z133" s="372"/>
      <c r="AA133"/>
      <c r="AC133"/>
      <c r="AE133"/>
      <c r="AG133"/>
      <c r="AJ133"/>
      <c r="AL13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P133" s="43"/>
      <c r="BQ133" s="43"/>
    </row>
    <row r="134" spans="13:69">
      <c r="M134" s="12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372"/>
      <c r="Z134" s="372"/>
      <c r="AA134"/>
      <c r="AC134"/>
      <c r="AE134"/>
      <c r="AG134"/>
      <c r="AJ134"/>
      <c r="AL134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P134" s="43"/>
      <c r="BQ134" s="43"/>
    </row>
    <row r="135" spans="13:69">
      <c r="M135" s="122"/>
      <c r="AA135"/>
      <c r="AC135"/>
      <c r="AE135"/>
      <c r="AG135"/>
      <c r="AJ135"/>
      <c r="AL135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P135" s="43"/>
      <c r="BQ135" s="43"/>
    </row>
    <row r="136" spans="13:69">
      <c r="AA136"/>
      <c r="AC136"/>
      <c r="AE136"/>
      <c r="AG136"/>
      <c r="AJ136"/>
      <c r="AL136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P136" s="43"/>
      <c r="BQ136" s="43"/>
    </row>
    <row r="137" spans="13:69">
      <c r="AA137"/>
      <c r="AC137"/>
      <c r="AE137"/>
      <c r="AG137"/>
      <c r="AJ137"/>
      <c r="AL137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P137" s="43"/>
      <c r="BQ137" s="43"/>
    </row>
  </sheetData>
  <mergeCells count="714">
    <mergeCell ref="BF3:BQ3"/>
    <mergeCell ref="BF66:BQ66"/>
    <mergeCell ref="BO8:BO10"/>
    <mergeCell ref="BP8:BP10"/>
    <mergeCell ref="BN4:BN6"/>
    <mergeCell ref="BJ4:BM6"/>
    <mergeCell ref="BO4:BQ4"/>
    <mergeCell ref="BO5:BQ5"/>
    <mergeCell ref="BP6:BQ6"/>
    <mergeCell ref="BQ8:BQ10"/>
    <mergeCell ref="BG4:BH6"/>
    <mergeCell ref="BI4:BI6"/>
    <mergeCell ref="BJ8:BM8"/>
    <mergeCell ref="BM9:BM10"/>
    <mergeCell ref="BN8:BN10"/>
    <mergeCell ref="BF4:BF6"/>
    <mergeCell ref="BF41:BF43"/>
    <mergeCell ref="BF38:BF40"/>
    <mergeCell ref="BF35:BF37"/>
    <mergeCell ref="BF32:BF34"/>
    <mergeCell ref="BF29:BF31"/>
    <mergeCell ref="BF26:BF28"/>
    <mergeCell ref="BF23:BF25"/>
    <mergeCell ref="BF20:BF22"/>
    <mergeCell ref="AA132:BC132"/>
    <mergeCell ref="AA66:BD66"/>
    <mergeCell ref="BF62:BF64"/>
    <mergeCell ref="BF59:BF61"/>
    <mergeCell ref="BF56:BF58"/>
    <mergeCell ref="BF53:BF55"/>
    <mergeCell ref="BF50:BF52"/>
    <mergeCell ref="BF47:BF49"/>
    <mergeCell ref="BF44:BF46"/>
    <mergeCell ref="AP48:AV51"/>
    <mergeCell ref="AP52:AV55"/>
    <mergeCell ref="AP56:AV59"/>
    <mergeCell ref="AP60:AV63"/>
    <mergeCell ref="AA48:AG51"/>
    <mergeCell ref="AA52:AG55"/>
    <mergeCell ref="AH48:AL51"/>
    <mergeCell ref="AH52:AL55"/>
    <mergeCell ref="AA56:AG59"/>
    <mergeCell ref="AA60:AG63"/>
    <mergeCell ref="AH56:AL59"/>
    <mergeCell ref="AH60:AL63"/>
    <mergeCell ref="AM48:AO51"/>
    <mergeCell ref="AM52:AO55"/>
    <mergeCell ref="AM56:AO59"/>
    <mergeCell ref="BF17:BF19"/>
    <mergeCell ref="BF14:BF16"/>
    <mergeCell ref="BF11:BF13"/>
    <mergeCell ref="BB48:BD51"/>
    <mergeCell ref="BB52:BD55"/>
    <mergeCell ref="BB56:BD59"/>
    <mergeCell ref="BB60:BD63"/>
    <mergeCell ref="AW48:BA51"/>
    <mergeCell ref="AW52:BA55"/>
    <mergeCell ref="AW56:BA59"/>
    <mergeCell ref="AW60:BA63"/>
    <mergeCell ref="AJ34:BD34"/>
    <mergeCell ref="AA35:BD35"/>
    <mergeCell ref="AA36:BD36"/>
    <mergeCell ref="AA37:BD37"/>
    <mergeCell ref="AF32:AG32"/>
    <mergeCell ref="AF33:AG33"/>
    <mergeCell ref="AD33:AE33"/>
    <mergeCell ref="AH30:AI33"/>
    <mergeCell ref="AJ30:AK30"/>
    <mergeCell ref="AJ31:AK31"/>
    <mergeCell ref="AJ32:AK32"/>
    <mergeCell ref="AJ33:AK33"/>
    <mergeCell ref="BA30:BD33"/>
    <mergeCell ref="AM60:AO63"/>
    <mergeCell ref="BB42:BD43"/>
    <mergeCell ref="AW42:BA43"/>
    <mergeCell ref="AP42:AV43"/>
    <mergeCell ref="AM42:AO43"/>
    <mergeCell ref="AH42:AL43"/>
    <mergeCell ref="AA42:AG43"/>
    <mergeCell ref="AA44:AG47"/>
    <mergeCell ref="AH44:AL47"/>
    <mergeCell ref="AW44:BA47"/>
    <mergeCell ref="BB44:BD47"/>
    <mergeCell ref="AP44:AV47"/>
    <mergeCell ref="AM44:AO47"/>
    <mergeCell ref="AO33:AP33"/>
    <mergeCell ref="AL30:AN30"/>
    <mergeCell ref="AK12:AM12"/>
    <mergeCell ref="AK13:AM15"/>
    <mergeCell ref="AL31:AN31"/>
    <mergeCell ref="AL32:AN32"/>
    <mergeCell ref="AL33:AN33"/>
    <mergeCell ref="AO25:AP25"/>
    <mergeCell ref="AX30:AZ33"/>
    <mergeCell ref="AV30:AW30"/>
    <mergeCell ref="AV31:AW31"/>
    <mergeCell ref="AV32:AW32"/>
    <mergeCell ref="AV33:AW33"/>
    <mergeCell ref="AT30:AU33"/>
    <mergeCell ref="AQ30:AS30"/>
    <mergeCell ref="AQ32:AS32"/>
    <mergeCell ref="AQ33:AS33"/>
    <mergeCell ref="AS20:AT20"/>
    <mergeCell ref="AU20:AV20"/>
    <mergeCell ref="AW20:AX20"/>
    <mergeCell ref="AY20:AZ20"/>
    <mergeCell ref="AY21:AZ21"/>
    <mergeCell ref="AQ25:AR25"/>
    <mergeCell ref="AO26:AP26"/>
    <mergeCell ref="AA12:AJ12"/>
    <mergeCell ref="AA13:AJ15"/>
    <mergeCell ref="AA28:AJ29"/>
    <mergeCell ref="AM28:AN28"/>
    <mergeCell ref="AQ28:AR28"/>
    <mergeCell ref="AU28:AV28"/>
    <mergeCell ref="AS28:AT28"/>
    <mergeCell ref="AO28:AP28"/>
    <mergeCell ref="AK28:AL28"/>
    <mergeCell ref="AS25:AT25"/>
    <mergeCell ref="AU25:AV25"/>
    <mergeCell ref="AS19:AT19"/>
    <mergeCell ref="AU19:AV19"/>
    <mergeCell ref="AO27:AP27"/>
    <mergeCell ref="AQ27:AR27"/>
    <mergeCell ref="AS16:AX16"/>
    <mergeCell ref="AS17:AT17"/>
    <mergeCell ref="AU17:AV17"/>
    <mergeCell ref="AW17:AX17"/>
    <mergeCell ref="AS18:AT18"/>
    <mergeCell ref="AU18:AV18"/>
    <mergeCell ref="AW18:AX18"/>
    <mergeCell ref="AS27:AT27"/>
    <mergeCell ref="AU27:AV27"/>
    <mergeCell ref="AV6:BD7"/>
    <mergeCell ref="BD13:BD15"/>
    <mergeCell ref="AX13:BC15"/>
    <mergeCell ref="AV13:AW15"/>
    <mergeCell ref="AN12:AP12"/>
    <mergeCell ref="AN13:AP13"/>
    <mergeCell ref="AN14:AP14"/>
    <mergeCell ref="AN15:AP15"/>
    <mergeCell ref="AQ12:AU12"/>
    <mergeCell ref="AQ13:AU13"/>
    <mergeCell ref="AQ14:AU14"/>
    <mergeCell ref="AQ15:AU15"/>
    <mergeCell ref="AA9:AK11"/>
    <mergeCell ref="AL8:AN8"/>
    <mergeCell ref="AD8:AK8"/>
    <mergeCell ref="AL9:AU11"/>
    <mergeCell ref="AO8:AU8"/>
    <mergeCell ref="AV8:BD8"/>
    <mergeCell ref="AV9:BD9"/>
    <mergeCell ref="AV10:BD10"/>
    <mergeCell ref="AV11:BD11"/>
    <mergeCell ref="AA8:AC8"/>
    <mergeCell ref="AA5:AG5"/>
    <mergeCell ref="AA6:AG7"/>
    <mergeCell ref="AH5:AP5"/>
    <mergeCell ref="AH6:AQ7"/>
    <mergeCell ref="AR5:AU7"/>
    <mergeCell ref="AV5:BD5"/>
    <mergeCell ref="BC25:BD25"/>
    <mergeCell ref="BC26:BD26"/>
    <mergeCell ref="BC27:BD27"/>
    <mergeCell ref="AY26:AZ26"/>
    <mergeCell ref="AY22:AZ22"/>
    <mergeCell ref="AS23:AT23"/>
    <mergeCell ref="AU23:AV23"/>
    <mergeCell ref="AW23:AX23"/>
    <mergeCell ref="AY23:AZ23"/>
    <mergeCell ref="BC16:BD17"/>
    <mergeCell ref="BC18:BD18"/>
    <mergeCell ref="BC19:BD19"/>
    <mergeCell ref="BC20:BD20"/>
    <mergeCell ref="BC21:BD21"/>
    <mergeCell ref="BC22:BD22"/>
    <mergeCell ref="BC23:BD23"/>
    <mergeCell ref="AW19:AX19"/>
    <mergeCell ref="AY19:AZ19"/>
    <mergeCell ref="BA28:BB28"/>
    <mergeCell ref="BC28:BD28"/>
    <mergeCell ref="AY28:AZ28"/>
    <mergeCell ref="BA29:BD29"/>
    <mergeCell ref="AD30:AE30"/>
    <mergeCell ref="AD31:AE31"/>
    <mergeCell ref="AD32:AE32"/>
    <mergeCell ref="AF30:AG30"/>
    <mergeCell ref="AF31:AG31"/>
    <mergeCell ref="AO30:AP30"/>
    <mergeCell ref="AO31:AP31"/>
    <mergeCell ref="AO32:AP32"/>
    <mergeCell ref="BJ9:BL10"/>
    <mergeCell ref="AA30:AC30"/>
    <mergeCell ref="AA31:AC33"/>
    <mergeCell ref="BF8:BF10"/>
    <mergeCell ref="AQ31:AS31"/>
    <mergeCell ref="BC24:BD24"/>
    <mergeCell ref="AY27:AZ27"/>
    <mergeCell ref="AY16:BB16"/>
    <mergeCell ref="AY17:AZ17"/>
    <mergeCell ref="BA17:BB17"/>
    <mergeCell ref="BA18:BB18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BA27:BB27"/>
    <mergeCell ref="AY24:AZ24"/>
    <mergeCell ref="AY18:AZ18"/>
    <mergeCell ref="AY25:AZ25"/>
    <mergeCell ref="AW28:AX28"/>
    <mergeCell ref="AQ26:AR26"/>
    <mergeCell ref="AS21:AT21"/>
    <mergeCell ref="AU21:AV21"/>
    <mergeCell ref="AW21:AX21"/>
    <mergeCell ref="AS24:AT24"/>
    <mergeCell ref="AU24:AV24"/>
    <mergeCell ref="AW24:AX24"/>
    <mergeCell ref="AQ24:AR24"/>
    <mergeCell ref="AW25:AX25"/>
    <mergeCell ref="AS26:AT26"/>
    <mergeCell ref="AU26:AV26"/>
    <mergeCell ref="AW26:AX26"/>
    <mergeCell ref="AS22:AT22"/>
    <mergeCell ref="AU22:AV22"/>
    <mergeCell ref="AW22:AX22"/>
    <mergeCell ref="AW27:AX27"/>
    <mergeCell ref="AM21:AN21"/>
    <mergeCell ref="AM22:AN22"/>
    <mergeCell ref="AM23:AN23"/>
    <mergeCell ref="AM24:AN24"/>
    <mergeCell ref="AM25:AN25"/>
    <mergeCell ref="AM26:AN26"/>
    <mergeCell ref="AM27:AN27"/>
    <mergeCell ref="AO16:AR16"/>
    <mergeCell ref="AO17:AP17"/>
    <mergeCell ref="AQ17:AR17"/>
    <mergeCell ref="AO18:AP18"/>
    <mergeCell ref="AQ18:AR18"/>
    <mergeCell ref="AO19:AP19"/>
    <mergeCell ref="AQ19:AR19"/>
    <mergeCell ref="AO20:AP20"/>
    <mergeCell ref="AQ20:AR20"/>
    <mergeCell ref="AO21:AP21"/>
    <mergeCell ref="AQ21:AR21"/>
    <mergeCell ref="AO22:AP22"/>
    <mergeCell ref="AQ22:AR22"/>
    <mergeCell ref="AO23:AP23"/>
    <mergeCell ref="AQ23:AR23"/>
    <mergeCell ref="AO24:AP24"/>
    <mergeCell ref="AH16:AJ17"/>
    <mergeCell ref="AH18:AJ19"/>
    <mergeCell ref="AH20:AJ21"/>
    <mergeCell ref="AH22:AJ23"/>
    <mergeCell ref="AH24:AJ25"/>
    <mergeCell ref="AH26:AJ27"/>
    <mergeCell ref="AK16:AN16"/>
    <mergeCell ref="AK17:AL17"/>
    <mergeCell ref="AM17:AN17"/>
    <mergeCell ref="AK18:AL18"/>
    <mergeCell ref="AK19:AL19"/>
    <mergeCell ref="AK20:AL20"/>
    <mergeCell ref="AK21:AL21"/>
    <mergeCell ref="AK22:AL22"/>
    <mergeCell ref="AK23:AL23"/>
    <mergeCell ref="AK24:AL24"/>
    <mergeCell ref="AK25:AL25"/>
    <mergeCell ref="AK26:AL26"/>
    <mergeCell ref="AK27:AL27"/>
    <mergeCell ref="AM18:AN18"/>
    <mergeCell ref="AM19:AN19"/>
    <mergeCell ref="AM20:AN20"/>
    <mergeCell ref="AB16:AD17"/>
    <mergeCell ref="AE16:AG17"/>
    <mergeCell ref="AB18:AD19"/>
    <mergeCell ref="L38:L40"/>
    <mergeCell ref="E27:E28"/>
    <mergeCell ref="G27:G28"/>
    <mergeCell ref="A20:A22"/>
    <mergeCell ref="A23:A25"/>
    <mergeCell ref="A26:A28"/>
    <mergeCell ref="AA16:AA21"/>
    <mergeCell ref="AA22:AA27"/>
    <mergeCell ref="L17:L19"/>
    <mergeCell ref="AB20:AD21"/>
    <mergeCell ref="AB22:AD23"/>
    <mergeCell ref="AB24:AD25"/>
    <mergeCell ref="AB26:AD27"/>
    <mergeCell ref="AE18:AG19"/>
    <mergeCell ref="AE20:AG21"/>
    <mergeCell ref="AE22:AG23"/>
    <mergeCell ref="AE24:AG25"/>
    <mergeCell ref="AE26:AG27"/>
    <mergeCell ref="R30:R31"/>
    <mergeCell ref="T30:T31"/>
    <mergeCell ref="N32:N34"/>
    <mergeCell ref="A50:A52"/>
    <mergeCell ref="A53:A55"/>
    <mergeCell ref="A38:A40"/>
    <mergeCell ref="A41:A43"/>
    <mergeCell ref="A44:A46"/>
    <mergeCell ref="A29:A31"/>
    <mergeCell ref="A32:A34"/>
    <mergeCell ref="F47:F49"/>
    <mergeCell ref="G48:G49"/>
    <mergeCell ref="E54:E55"/>
    <mergeCell ref="A47:A49"/>
    <mergeCell ref="G12:G13"/>
    <mergeCell ref="R12:R13"/>
    <mergeCell ref="T12:T13"/>
    <mergeCell ref="E15:E16"/>
    <mergeCell ref="G15:G16"/>
    <mergeCell ref="A35:A37"/>
    <mergeCell ref="L20:L22"/>
    <mergeCell ref="L23:L25"/>
    <mergeCell ref="L26:L28"/>
    <mergeCell ref="L29:L31"/>
    <mergeCell ref="L32:L34"/>
    <mergeCell ref="F29:F31"/>
    <mergeCell ref="L35:L37"/>
    <mergeCell ref="X8:X10"/>
    <mergeCell ref="Y8:Y10"/>
    <mergeCell ref="P9:P10"/>
    <mergeCell ref="N11:N13"/>
    <mergeCell ref="Y11:Y13"/>
    <mergeCell ref="N8:N10"/>
    <mergeCell ref="O8:O10"/>
    <mergeCell ref="V8:V10"/>
    <mergeCell ref="W8:W10"/>
    <mergeCell ref="R8:U8"/>
    <mergeCell ref="R9:T10"/>
    <mergeCell ref="U9:U10"/>
    <mergeCell ref="J8:J10"/>
    <mergeCell ref="G42:G43"/>
    <mergeCell ref="H42:H43"/>
    <mergeCell ref="L41:L43"/>
    <mergeCell ref="A11:A13"/>
    <mergeCell ref="A14:A16"/>
    <mergeCell ref="A17:A19"/>
    <mergeCell ref="L11:L13"/>
    <mergeCell ref="L14:L16"/>
    <mergeCell ref="E30:E31"/>
    <mergeCell ref="G30:G31"/>
    <mergeCell ref="F32:F34"/>
    <mergeCell ref="E33:E34"/>
    <mergeCell ref="G33:G34"/>
    <mergeCell ref="F38:F40"/>
    <mergeCell ref="E39:E40"/>
    <mergeCell ref="G39:G40"/>
    <mergeCell ref="E42:E43"/>
    <mergeCell ref="F42:F43"/>
    <mergeCell ref="L8:L10"/>
    <mergeCell ref="E8:H8"/>
    <mergeCell ref="E9:G10"/>
    <mergeCell ref="H9:H10"/>
    <mergeCell ref="E12:E13"/>
    <mergeCell ref="N35:N37"/>
    <mergeCell ref="N1:Y1"/>
    <mergeCell ref="N3:Y3"/>
    <mergeCell ref="A1:L1"/>
    <mergeCell ref="A3:L3"/>
    <mergeCell ref="B4:C6"/>
    <mergeCell ref="A4:A6"/>
    <mergeCell ref="D4:D6"/>
    <mergeCell ref="E4:H6"/>
    <mergeCell ref="I4:I6"/>
    <mergeCell ref="J4:L4"/>
    <mergeCell ref="J5:L5"/>
    <mergeCell ref="N4:N6"/>
    <mergeCell ref="O4:P6"/>
    <mergeCell ref="Q4:Q6"/>
    <mergeCell ref="R4:U6"/>
    <mergeCell ref="V4:V6"/>
    <mergeCell ref="W4:Y4"/>
    <mergeCell ref="W5:Y5"/>
    <mergeCell ref="C9:C10"/>
    <mergeCell ref="I8:I10"/>
    <mergeCell ref="K8:K10"/>
    <mergeCell ref="A8:A10"/>
    <mergeCell ref="B8:B10"/>
    <mergeCell ref="S32:S34"/>
    <mergeCell ref="R33:R34"/>
    <mergeCell ref="T33:T34"/>
    <mergeCell ref="N14:N16"/>
    <mergeCell ref="Y14:Y16"/>
    <mergeCell ref="N17:N19"/>
    <mergeCell ref="Y17:Y19"/>
    <mergeCell ref="N20:N22"/>
    <mergeCell ref="Y20:Y22"/>
    <mergeCell ref="R15:R16"/>
    <mergeCell ref="T15:T16"/>
    <mergeCell ref="Y23:Y25"/>
    <mergeCell ref="N26:N28"/>
    <mergeCell ref="Y26:Y28"/>
    <mergeCell ref="N29:N31"/>
    <mergeCell ref="Y29:Y31"/>
    <mergeCell ref="R27:R28"/>
    <mergeCell ref="T27:T28"/>
    <mergeCell ref="S29:S31"/>
    <mergeCell ref="Y32:Y34"/>
    <mergeCell ref="S47:S49"/>
    <mergeCell ref="R48:R49"/>
    <mergeCell ref="T48:T49"/>
    <mergeCell ref="Y56:Y58"/>
    <mergeCell ref="S53:S55"/>
    <mergeCell ref="R54:R55"/>
    <mergeCell ref="T54:T55"/>
    <mergeCell ref="E48:E49"/>
    <mergeCell ref="Y38:Y40"/>
    <mergeCell ref="Y41:Y43"/>
    <mergeCell ref="S38:S40"/>
    <mergeCell ref="L44:L46"/>
    <mergeCell ref="L47:L49"/>
    <mergeCell ref="L50:L52"/>
    <mergeCell ref="L53:L55"/>
    <mergeCell ref="N66:Y66"/>
    <mergeCell ref="N53:N55"/>
    <mergeCell ref="Y53:Y55"/>
    <mergeCell ref="L59:L61"/>
    <mergeCell ref="L62:L64"/>
    <mergeCell ref="S59:S61"/>
    <mergeCell ref="R60:R61"/>
    <mergeCell ref="T60:T61"/>
    <mergeCell ref="A66:L66"/>
    <mergeCell ref="N56:N58"/>
    <mergeCell ref="A56:A58"/>
    <mergeCell ref="A59:A61"/>
    <mergeCell ref="N59:N61"/>
    <mergeCell ref="Y59:Y61"/>
    <mergeCell ref="N62:N64"/>
    <mergeCell ref="L56:L58"/>
    <mergeCell ref="E63:E64"/>
    <mergeCell ref="G63:G64"/>
    <mergeCell ref="F53:F55"/>
    <mergeCell ref="G54:G55"/>
    <mergeCell ref="A62:A64"/>
    <mergeCell ref="Y35:Y37"/>
    <mergeCell ref="N23:N25"/>
    <mergeCell ref="F59:F61"/>
    <mergeCell ref="E60:E61"/>
    <mergeCell ref="G60:G61"/>
    <mergeCell ref="F62:F64"/>
    <mergeCell ref="Y62:Y64"/>
    <mergeCell ref="S62:S64"/>
    <mergeCell ref="R63:R64"/>
    <mergeCell ref="T63:T64"/>
    <mergeCell ref="Y44:Y46"/>
    <mergeCell ref="U42:U43"/>
    <mergeCell ref="N44:N46"/>
    <mergeCell ref="N47:N49"/>
    <mergeCell ref="N50:N52"/>
    <mergeCell ref="N38:N40"/>
    <mergeCell ref="N41:N43"/>
    <mergeCell ref="R39:R40"/>
    <mergeCell ref="T39:T40"/>
    <mergeCell ref="R42:R43"/>
    <mergeCell ref="S42:S43"/>
    <mergeCell ref="T42:T43"/>
    <mergeCell ref="Y47:Y49"/>
    <mergeCell ref="Y50:Y52"/>
    <mergeCell ref="BQ11:BQ13"/>
    <mergeCell ref="BQ14:BQ16"/>
    <mergeCell ref="BQ17:BQ19"/>
    <mergeCell ref="BQ20:BQ22"/>
    <mergeCell ref="BQ23:BQ25"/>
    <mergeCell ref="BQ26:BQ28"/>
    <mergeCell ref="BQ29:BQ31"/>
    <mergeCell ref="BQ32:BQ34"/>
    <mergeCell ref="BQ35:BQ37"/>
    <mergeCell ref="BQ38:BQ40"/>
    <mergeCell ref="BS1:CG1"/>
    <mergeCell ref="BS3:CG3"/>
    <mergeCell ref="BS4:BV4"/>
    <mergeCell ref="BW4:BX4"/>
    <mergeCell ref="BZ4:CC4"/>
    <mergeCell ref="CD4:CE4"/>
    <mergeCell ref="CF4:CG4"/>
    <mergeCell ref="BS5:BU5"/>
    <mergeCell ref="BV5:BZ5"/>
    <mergeCell ref="CA5:CB7"/>
    <mergeCell ref="CC5:CG5"/>
    <mergeCell ref="BS6:BU7"/>
    <mergeCell ref="BV6:BZ7"/>
    <mergeCell ref="CC6:CD7"/>
    <mergeCell ref="CE6:CG7"/>
    <mergeCell ref="BS8:BX8"/>
    <mergeCell ref="BY8:CB8"/>
    <mergeCell ref="CC8:CG8"/>
    <mergeCell ref="BS9:BX11"/>
    <mergeCell ref="BY9:CB11"/>
    <mergeCell ref="CC9:CG9"/>
    <mergeCell ref="CC10:CG10"/>
    <mergeCell ref="CD11:CG11"/>
    <mergeCell ref="BT22:BT23"/>
    <mergeCell ref="BU22:BU23"/>
    <mergeCell ref="BV22:BV23"/>
    <mergeCell ref="BS12:BT12"/>
    <mergeCell ref="CA12:CB12"/>
    <mergeCell ref="CD12:CG12"/>
    <mergeCell ref="BT13:BX15"/>
    <mergeCell ref="BY13:BY15"/>
    <mergeCell ref="CA13:CB13"/>
    <mergeCell ref="CC13:CC15"/>
    <mergeCell ref="CD13:CF15"/>
    <mergeCell ref="CG13:CG15"/>
    <mergeCell ref="CA14:CB14"/>
    <mergeCell ref="CA15:CB15"/>
    <mergeCell ref="BS24:BV25"/>
    <mergeCell ref="CF24:CG24"/>
    <mergeCell ref="CE25:CG25"/>
    <mergeCell ref="BS26:BT26"/>
    <mergeCell ref="CB26:CB29"/>
    <mergeCell ref="CD26:CD29"/>
    <mergeCell ref="CE26:CG29"/>
    <mergeCell ref="BS27:BT29"/>
    <mergeCell ref="BT16:BT17"/>
    <mergeCell ref="BU16:BU17"/>
    <mergeCell ref="BV16:BV17"/>
    <mergeCell ref="BW16:BX16"/>
    <mergeCell ref="BY16:BZ16"/>
    <mergeCell ref="CA16:CC16"/>
    <mergeCell ref="CD16:CE16"/>
    <mergeCell ref="CF16:CG17"/>
    <mergeCell ref="BT18:BT19"/>
    <mergeCell ref="BU18:BU19"/>
    <mergeCell ref="BV18:BV19"/>
    <mergeCell ref="CC18:CC19"/>
    <mergeCell ref="CF18:CG19"/>
    <mergeCell ref="BT20:BT21"/>
    <mergeCell ref="BU20:BU21"/>
    <mergeCell ref="BV20:BV21"/>
    <mergeCell ref="BS30:BW30"/>
    <mergeCell ref="CB30:CD30"/>
    <mergeCell ref="BS34:CG34"/>
    <mergeCell ref="BS36:CB36"/>
    <mergeCell ref="BS38:BU38"/>
    <mergeCell ref="BV38:BZ38"/>
    <mergeCell ref="CA38:CB40"/>
    <mergeCell ref="CC38:CG38"/>
    <mergeCell ref="BS39:BU40"/>
    <mergeCell ref="BV39:BZ40"/>
    <mergeCell ref="CC39:CD40"/>
    <mergeCell ref="CE39:CG40"/>
    <mergeCell ref="BS41:BX41"/>
    <mergeCell ref="BY41:CB41"/>
    <mergeCell ref="CC41:CG41"/>
    <mergeCell ref="BS42:BX44"/>
    <mergeCell ref="BY42:CB44"/>
    <mergeCell ref="CC42:CG42"/>
    <mergeCell ref="CC43:CG43"/>
    <mergeCell ref="CD44:CG44"/>
    <mergeCell ref="BS45:BT45"/>
    <mergeCell ref="CA45:CB45"/>
    <mergeCell ref="CD45:CG45"/>
    <mergeCell ref="BT46:BX48"/>
    <mergeCell ref="BY46:BY48"/>
    <mergeCell ref="CA46:CB46"/>
    <mergeCell ref="CC46:CC48"/>
    <mergeCell ref="CD46:CF48"/>
    <mergeCell ref="CG46:CG48"/>
    <mergeCell ref="CA47:CB47"/>
    <mergeCell ref="CA48:CB48"/>
    <mergeCell ref="BS49:BS53"/>
    <mergeCell ref="BT49:BT50"/>
    <mergeCell ref="BU49:BU50"/>
    <mergeCell ref="BV49:BV50"/>
    <mergeCell ref="BW49:BX49"/>
    <mergeCell ref="BY49:BZ49"/>
    <mergeCell ref="CA49:CC49"/>
    <mergeCell ref="CD49:CE49"/>
    <mergeCell ref="CF49:CG50"/>
    <mergeCell ref="BT51:BT52"/>
    <mergeCell ref="BU51:BU52"/>
    <mergeCell ref="BV51:BV52"/>
    <mergeCell ref="CF51:CG52"/>
    <mergeCell ref="BT53:BT54"/>
    <mergeCell ref="BU53:BU54"/>
    <mergeCell ref="BV53:BV54"/>
    <mergeCell ref="BT55:BT56"/>
    <mergeCell ref="BU55:BU56"/>
    <mergeCell ref="BV55:BV56"/>
    <mergeCell ref="BS57:BV58"/>
    <mergeCell ref="CF57:CG57"/>
    <mergeCell ref="CE58:CG58"/>
    <mergeCell ref="BS59:BT59"/>
    <mergeCell ref="CB59:CB62"/>
    <mergeCell ref="CD59:CD62"/>
    <mergeCell ref="CE59:CG62"/>
    <mergeCell ref="BS60:BT62"/>
    <mergeCell ref="BS63:BW63"/>
    <mergeCell ref="CB63:CD63"/>
    <mergeCell ref="BS66:CG66"/>
    <mergeCell ref="BF1:BL1"/>
    <mergeCell ref="BS16:BS19"/>
    <mergeCell ref="BS20:BS23"/>
    <mergeCell ref="BS54:BS56"/>
    <mergeCell ref="CI1:CW1"/>
    <mergeCell ref="CI3:CR3"/>
    <mergeCell ref="CI5:CK5"/>
    <mergeCell ref="CL5:CP5"/>
    <mergeCell ref="CQ5:CR7"/>
    <mergeCell ref="CS5:CW5"/>
    <mergeCell ref="CI6:CK7"/>
    <mergeCell ref="CL6:CP7"/>
    <mergeCell ref="CS6:CT7"/>
    <mergeCell ref="CU6:CW7"/>
    <mergeCell ref="CI8:CN8"/>
    <mergeCell ref="CO8:CR8"/>
    <mergeCell ref="CS8:CW8"/>
    <mergeCell ref="CI9:CN11"/>
    <mergeCell ref="CO9:CR11"/>
    <mergeCell ref="CS9:CW9"/>
    <mergeCell ref="CS10:CW10"/>
    <mergeCell ref="CT11:CW11"/>
    <mergeCell ref="CI12:CJ12"/>
    <mergeCell ref="CQ12:CR12"/>
    <mergeCell ref="CT12:CW12"/>
    <mergeCell ref="CJ13:CN15"/>
    <mergeCell ref="CO13:CO15"/>
    <mergeCell ref="CQ13:CR13"/>
    <mergeCell ref="CS13:CS15"/>
    <mergeCell ref="CT13:CV15"/>
    <mergeCell ref="CW13:CW15"/>
    <mergeCell ref="CQ14:CR14"/>
    <mergeCell ref="CQ15:CR15"/>
    <mergeCell ref="CI16:CI20"/>
    <mergeCell ref="CJ16:CJ17"/>
    <mergeCell ref="CK16:CK17"/>
    <mergeCell ref="CL16:CL17"/>
    <mergeCell ref="CM16:CN16"/>
    <mergeCell ref="CO16:CP16"/>
    <mergeCell ref="CQ16:CS16"/>
    <mergeCell ref="CT16:CU16"/>
    <mergeCell ref="CV16:CW17"/>
    <mergeCell ref="CJ18:CJ19"/>
    <mergeCell ref="CK18:CK19"/>
    <mergeCell ref="CL18:CL19"/>
    <mergeCell ref="CV18:CW19"/>
    <mergeCell ref="CJ20:CJ21"/>
    <mergeCell ref="CK20:CK21"/>
    <mergeCell ref="CL20:CL21"/>
    <mergeCell ref="CI21:CI25"/>
    <mergeCell ref="CJ22:CJ23"/>
    <mergeCell ref="CK22:CK23"/>
    <mergeCell ref="CL22:CL23"/>
    <mergeCell ref="CI26:CL27"/>
    <mergeCell ref="CV26:CW26"/>
    <mergeCell ref="CU27:CW27"/>
    <mergeCell ref="CI28:CJ28"/>
    <mergeCell ref="CR28:CR31"/>
    <mergeCell ref="CT28:CT31"/>
    <mergeCell ref="CU28:CW31"/>
    <mergeCell ref="CI29:CJ31"/>
    <mergeCell ref="CI32:CM32"/>
    <mergeCell ref="CR32:CT32"/>
    <mergeCell ref="CI36:CW36"/>
    <mergeCell ref="CI38:CR38"/>
    <mergeCell ref="CI40:CK40"/>
    <mergeCell ref="CL40:CP40"/>
    <mergeCell ref="CQ40:CR42"/>
    <mergeCell ref="CS40:CW40"/>
    <mergeCell ref="CI41:CK42"/>
    <mergeCell ref="CL41:CP42"/>
    <mergeCell ref="CS41:CT42"/>
    <mergeCell ref="CU41:CW42"/>
    <mergeCell ref="CI43:CN43"/>
    <mergeCell ref="CO43:CR43"/>
    <mergeCell ref="CS43:CW43"/>
    <mergeCell ref="CI44:CN46"/>
    <mergeCell ref="CO44:CR46"/>
    <mergeCell ref="CS44:CW44"/>
    <mergeCell ref="CS45:CW45"/>
    <mergeCell ref="CT46:CW46"/>
    <mergeCell ref="CI47:CJ47"/>
    <mergeCell ref="CQ47:CR47"/>
    <mergeCell ref="CT47:CW47"/>
    <mergeCell ref="CJ48:CN50"/>
    <mergeCell ref="CO48:CO50"/>
    <mergeCell ref="CQ48:CR48"/>
    <mergeCell ref="CS48:CS50"/>
    <mergeCell ref="CT48:CV50"/>
    <mergeCell ref="CW48:CW50"/>
    <mergeCell ref="CQ49:CR49"/>
    <mergeCell ref="CQ50:CR50"/>
    <mergeCell ref="CI51:CI55"/>
    <mergeCell ref="CJ51:CJ52"/>
    <mergeCell ref="CK51:CK52"/>
    <mergeCell ref="CL51:CL52"/>
    <mergeCell ref="CM51:CN51"/>
    <mergeCell ref="CO51:CP51"/>
    <mergeCell ref="CQ51:CS51"/>
    <mergeCell ref="CT51:CU51"/>
    <mergeCell ref="CV51:CW52"/>
    <mergeCell ref="CJ53:CJ54"/>
    <mergeCell ref="CK53:CK54"/>
    <mergeCell ref="CL53:CL54"/>
    <mergeCell ref="CV53:CW54"/>
    <mergeCell ref="CJ55:CJ56"/>
    <mergeCell ref="CK55:CK56"/>
    <mergeCell ref="CL55:CL56"/>
    <mergeCell ref="CI63:CM63"/>
    <mergeCell ref="CR63:CT63"/>
    <mergeCell ref="CI66:CW66"/>
    <mergeCell ref="CI56:CI60"/>
    <mergeCell ref="CJ57:CJ58"/>
    <mergeCell ref="CK57:CK58"/>
    <mergeCell ref="CL57:CL58"/>
    <mergeCell ref="CI61:CL62"/>
    <mergeCell ref="CV61:CW61"/>
    <mergeCell ref="CU62:CW62"/>
  </mergeCells>
  <phoneticPr fontId="1"/>
  <pageMargins left="0.6692913385826772" right="0.39370078740157483" top="0.47244094488188981" bottom="0.39370078740157483" header="0.31496062992125984" footer="0.31496062992125984"/>
  <pageSetup paperSize="9" scale="99" orientation="portrait" r:id="rId1"/>
  <colBreaks count="1" manualBreakCount="1">
    <brk id="85" max="6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zoomScale="56" zoomScaleNormal="56" workbookViewId="0">
      <selection activeCell="P1" sqref="P1:AC56"/>
    </sheetView>
  </sheetViews>
  <sheetFormatPr defaultRowHeight="13.5"/>
  <cols>
    <col min="1" max="1" width="9.25" style="43" customWidth="1"/>
    <col min="2" max="4" width="10.5" style="25" customWidth="1"/>
    <col min="5" max="6" width="7.625" style="25" customWidth="1"/>
    <col min="7" max="8" width="9.375" style="25" customWidth="1"/>
    <col min="9" max="9" width="4.875" style="25" customWidth="1"/>
    <col min="10" max="13" width="9.5" style="25" customWidth="1"/>
    <col min="14" max="14" width="14.5" style="25" customWidth="1"/>
    <col min="15" max="15" width="1.625" style="29" customWidth="1"/>
    <col min="16" max="16" width="8.875" customWidth="1"/>
    <col min="17" max="18" width="10.5" customWidth="1"/>
    <col min="19" max="19" width="10.5" style="24" customWidth="1"/>
    <col min="20" max="20" width="7.625" customWidth="1"/>
    <col min="21" max="21" width="7.625" style="24" customWidth="1"/>
    <col min="22" max="22" width="9.375" customWidth="1"/>
    <col min="23" max="23" width="9.375" style="24" customWidth="1"/>
    <col min="24" max="24" width="4.875" customWidth="1"/>
    <col min="25" max="25" width="9.625" style="24" customWidth="1"/>
    <col min="26" max="27" width="9.625" customWidth="1"/>
    <col min="28" max="28" width="9.625" style="22" customWidth="1"/>
    <col min="29" max="29" width="14.875" customWidth="1"/>
    <col min="30" max="30" width="8.5" customWidth="1"/>
    <col min="31" max="31" width="8" customWidth="1"/>
    <col min="32" max="40" width="6.625" customWidth="1"/>
    <col min="41" max="41" width="12" customWidth="1"/>
    <col min="42" max="42" width="3.125" customWidth="1"/>
    <col min="43" max="43" width="15.625" customWidth="1"/>
  </cols>
  <sheetData>
    <row r="1" spans="1:29" s="43" customFormat="1" ht="30" customHeight="1">
      <c r="A1" s="1547" t="s">
        <v>536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204"/>
      <c r="P1" s="1547" t="s">
        <v>536</v>
      </c>
      <c r="Q1" s="1547"/>
      <c r="R1" s="1547"/>
      <c r="S1" s="1547"/>
      <c r="T1" s="1547"/>
      <c r="U1" s="1547"/>
      <c r="V1" s="1547"/>
      <c r="W1" s="1547"/>
      <c r="X1" s="1547"/>
      <c r="Y1" s="1547"/>
      <c r="Z1" s="1547"/>
      <c r="AA1" s="1547"/>
      <c r="AB1" s="1547"/>
      <c r="AC1" s="1547"/>
    </row>
    <row r="2" spans="1:29" s="22" customFormat="1" ht="18" customHeight="1">
      <c r="A2" s="41" t="s">
        <v>272</v>
      </c>
      <c r="B2" s="25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29"/>
      <c r="P2" s="41" t="s">
        <v>272</v>
      </c>
      <c r="Q2" s="43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s="22" customFormat="1" ht="18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29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s="22" customFormat="1" ht="18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1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ht="18" customHeight="1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0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18" customHeigh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ht="23.25" customHeight="1">
      <c r="B7" s="1548" t="s">
        <v>229</v>
      </c>
      <c r="C7" s="1548"/>
      <c r="D7" s="1548"/>
      <c r="E7" s="1548"/>
      <c r="F7" s="1548"/>
      <c r="G7" s="1548"/>
      <c r="H7" s="1548"/>
      <c r="I7" s="1548"/>
      <c r="J7" s="1548"/>
      <c r="K7" s="1548"/>
      <c r="L7" s="1548"/>
      <c r="M7" s="1548"/>
      <c r="N7" s="1548"/>
      <c r="O7" s="49"/>
      <c r="P7" s="43"/>
      <c r="Q7" s="1548" t="s">
        <v>229</v>
      </c>
      <c r="R7" s="1548"/>
      <c r="S7" s="1548"/>
      <c r="T7" s="1548"/>
      <c r="U7" s="1548"/>
      <c r="V7" s="1548"/>
      <c r="W7" s="1548"/>
      <c r="X7" s="1548"/>
      <c r="Y7" s="1548"/>
      <c r="Z7" s="1548"/>
      <c r="AA7" s="1548"/>
      <c r="AB7" s="1548"/>
      <c r="AC7" s="1548"/>
    </row>
    <row r="8" spans="1:29" ht="15.75" customHeight="1">
      <c r="B8" s="652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44"/>
      <c r="P8" s="43"/>
      <c r="Q8" s="652"/>
      <c r="R8" s="652"/>
      <c r="S8" s="652"/>
      <c r="T8" s="652"/>
      <c r="U8" s="652"/>
      <c r="V8" s="652"/>
      <c r="W8" s="652"/>
      <c r="X8" s="652"/>
      <c r="Y8" s="652"/>
      <c r="Z8" s="652"/>
      <c r="AA8" s="652"/>
      <c r="AB8" s="652"/>
      <c r="AC8" s="652"/>
    </row>
    <row r="9" spans="1:29" ht="27.75" customHeight="1">
      <c r="B9" s="1549" t="s">
        <v>703</v>
      </c>
      <c r="C9" s="1549"/>
      <c r="D9" s="1549"/>
      <c r="E9" s="1549"/>
      <c r="F9" s="1549"/>
      <c r="G9" s="1549"/>
      <c r="H9" s="1549"/>
      <c r="I9" s="1549"/>
      <c r="J9" s="1549"/>
      <c r="K9" s="1549"/>
      <c r="L9" s="1549"/>
      <c r="M9" s="1549"/>
      <c r="N9" s="1549"/>
      <c r="O9" s="49"/>
      <c r="P9" s="43"/>
      <c r="Q9" s="1549" t="s">
        <v>703</v>
      </c>
      <c r="R9" s="1549"/>
      <c r="S9" s="1549"/>
      <c r="T9" s="1549"/>
      <c r="U9" s="1549"/>
      <c r="V9" s="1549"/>
      <c r="W9" s="1549"/>
      <c r="X9" s="1549"/>
      <c r="Y9" s="1549"/>
      <c r="Z9" s="1549"/>
      <c r="AA9" s="1549"/>
      <c r="AB9" s="1549"/>
      <c r="AC9" s="1549"/>
    </row>
    <row r="10" spans="1:29" ht="15.75" customHeight="1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9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ht="27.75" customHeight="1">
      <c r="B11" s="1483" t="s">
        <v>207</v>
      </c>
      <c r="C11" s="1483"/>
      <c r="D11" s="1483"/>
      <c r="E11" s="1483"/>
      <c r="F11" s="1483"/>
      <c r="G11" s="1483"/>
      <c r="H11" s="1483"/>
      <c r="I11" s="1483"/>
      <c r="J11" s="1483"/>
      <c r="K11" s="47"/>
      <c r="L11" s="47"/>
      <c r="M11" s="47"/>
      <c r="N11" s="47"/>
      <c r="O11" s="26"/>
      <c r="P11" s="43"/>
      <c r="Q11" s="1483" t="s">
        <v>207</v>
      </c>
      <c r="R11" s="1483"/>
      <c r="S11" s="1483"/>
      <c r="T11" s="1483"/>
      <c r="U11" s="1483"/>
      <c r="V11" s="1483"/>
      <c r="W11" s="1483"/>
      <c r="X11" s="1483"/>
      <c r="Y11" s="1483"/>
      <c r="Z11" s="66"/>
      <c r="AA11" s="66"/>
      <c r="AB11" s="66"/>
      <c r="AC11" s="66"/>
    </row>
    <row r="12" spans="1:29" ht="27.75" customHeight="1">
      <c r="B12" s="47"/>
      <c r="C12" s="47"/>
      <c r="D12" s="1516" t="s">
        <v>264</v>
      </c>
      <c r="E12" s="46"/>
      <c r="F12" s="608"/>
      <c r="G12" s="608"/>
      <c r="H12" s="608"/>
      <c r="I12" s="1516" t="s">
        <v>276</v>
      </c>
      <c r="J12" s="1526" t="s">
        <v>582</v>
      </c>
      <c r="K12" s="1526"/>
      <c r="L12" s="1526"/>
      <c r="M12" s="1526"/>
      <c r="N12" s="1526"/>
      <c r="O12" s="26"/>
      <c r="P12" s="43"/>
      <c r="Q12" s="66"/>
      <c r="R12" s="66"/>
      <c r="S12" s="1516" t="s">
        <v>264</v>
      </c>
      <c r="T12" s="67"/>
      <c r="U12" s="608"/>
      <c r="V12" s="608"/>
      <c r="W12" s="608"/>
      <c r="X12" s="1516" t="s">
        <v>276</v>
      </c>
      <c r="Y12" s="1526" t="s">
        <v>582</v>
      </c>
      <c r="Z12" s="1526"/>
      <c r="AA12" s="1526"/>
      <c r="AB12" s="1526"/>
      <c r="AC12" s="1526"/>
    </row>
    <row r="13" spans="1:29" ht="27.75" customHeight="1">
      <c r="B13" s="1519" t="s">
        <v>94</v>
      </c>
      <c r="C13" s="1519"/>
      <c r="D13" s="1516"/>
      <c r="E13" s="608" t="s">
        <v>208</v>
      </c>
      <c r="F13" s="608"/>
      <c r="G13" s="608"/>
      <c r="H13" s="608"/>
      <c r="I13" s="1516"/>
      <c r="J13" s="1526" t="s">
        <v>582</v>
      </c>
      <c r="K13" s="1526"/>
      <c r="L13" s="1526"/>
      <c r="M13" s="1526"/>
      <c r="N13" s="1526"/>
      <c r="O13"/>
      <c r="P13" s="43"/>
      <c r="Q13" s="1519" t="s">
        <v>94</v>
      </c>
      <c r="R13" s="1519"/>
      <c r="S13" s="1516"/>
      <c r="T13" s="608" t="s">
        <v>208</v>
      </c>
      <c r="U13" s="608"/>
      <c r="V13" s="608"/>
      <c r="W13" s="608"/>
      <c r="X13" s="1516"/>
      <c r="Y13" s="1526" t="s">
        <v>582</v>
      </c>
      <c r="Z13" s="1526"/>
      <c r="AA13" s="1526"/>
      <c r="AB13" s="1526"/>
      <c r="AC13" s="1526"/>
    </row>
    <row r="14" spans="1:29" ht="27.75" customHeight="1">
      <c r="B14" s="47"/>
      <c r="C14" s="47"/>
      <c r="D14" s="1517"/>
      <c r="E14" s="46"/>
      <c r="F14" s="608"/>
      <c r="G14" s="608"/>
      <c r="H14" s="608"/>
      <c r="I14" s="1518"/>
      <c r="J14" s="46"/>
      <c r="K14" s="28"/>
      <c r="L14" s="1527" t="s">
        <v>704</v>
      </c>
      <c r="M14" s="1527"/>
      <c r="N14" s="1527"/>
      <c r="O14"/>
      <c r="P14" s="43"/>
      <c r="Q14" s="66"/>
      <c r="R14" s="66"/>
      <c r="S14" s="1517"/>
      <c r="T14" s="67"/>
      <c r="U14" s="608"/>
      <c r="V14" s="608"/>
      <c r="W14" s="608"/>
      <c r="X14" s="1518"/>
      <c r="Y14" s="67"/>
      <c r="Z14" s="28"/>
      <c r="AA14" s="1527" t="s">
        <v>704</v>
      </c>
      <c r="AB14" s="1527"/>
      <c r="AC14" s="1527"/>
    </row>
    <row r="15" spans="1:29" ht="24.75" customHeight="1">
      <c r="A15" s="45" t="s">
        <v>265</v>
      </c>
      <c r="B15" s="1520" t="s">
        <v>127</v>
      </c>
      <c r="C15" s="1521"/>
      <c r="D15" s="1522"/>
      <c r="E15" s="1520" t="s">
        <v>93</v>
      </c>
      <c r="F15" s="1522"/>
      <c r="G15" s="1511" t="s">
        <v>128</v>
      </c>
      <c r="H15" s="1512"/>
      <c r="I15" s="1513"/>
      <c r="J15" s="1520" t="s">
        <v>283</v>
      </c>
      <c r="K15" s="1521"/>
      <c r="L15" s="1521"/>
      <c r="M15" s="1521"/>
      <c r="N15" s="1522"/>
      <c r="O15"/>
      <c r="P15" s="64" t="s">
        <v>265</v>
      </c>
      <c r="Q15" s="1520" t="s">
        <v>127</v>
      </c>
      <c r="R15" s="1521"/>
      <c r="S15" s="1522"/>
      <c r="T15" s="1520" t="s">
        <v>93</v>
      </c>
      <c r="U15" s="1522"/>
      <c r="V15" s="1511" t="s">
        <v>128</v>
      </c>
      <c r="W15" s="1512"/>
      <c r="X15" s="1513"/>
      <c r="Y15" s="1520" t="s">
        <v>283</v>
      </c>
      <c r="Z15" s="1521"/>
      <c r="AA15" s="1521"/>
      <c r="AB15" s="1521"/>
      <c r="AC15" s="1522"/>
    </row>
    <row r="16" spans="1:29" ht="24.75" customHeight="1">
      <c r="A16" s="152">
        <v>1</v>
      </c>
      <c r="B16" s="1528" t="s">
        <v>262</v>
      </c>
      <c r="C16" s="1529"/>
      <c r="D16" s="1530"/>
      <c r="E16" s="1550">
        <v>3</v>
      </c>
      <c r="F16" s="1551"/>
      <c r="G16" s="1514">
        <v>1500</v>
      </c>
      <c r="H16" s="1515"/>
      <c r="I16" s="149" t="s">
        <v>284</v>
      </c>
      <c r="J16" s="1523" t="s">
        <v>771</v>
      </c>
      <c r="K16" s="1524"/>
      <c r="L16" s="1524"/>
      <c r="M16" s="1524"/>
      <c r="N16" s="1525"/>
      <c r="O16"/>
      <c r="P16" s="152">
        <v>1</v>
      </c>
      <c r="Q16" s="1531" t="s">
        <v>262</v>
      </c>
      <c r="R16" s="1532"/>
      <c r="S16" s="1533"/>
      <c r="T16" s="1550">
        <v>3</v>
      </c>
      <c r="U16" s="1551"/>
      <c r="V16" s="1534">
        <v>1560</v>
      </c>
      <c r="W16" s="1535"/>
      <c r="X16" s="153" t="s">
        <v>85</v>
      </c>
      <c r="Y16" s="1523" t="s">
        <v>771</v>
      </c>
      <c r="Z16" s="1524"/>
      <c r="AA16" s="1524"/>
      <c r="AB16" s="1524"/>
      <c r="AC16" s="1525"/>
    </row>
    <row r="17" spans="1:29" ht="24.75" customHeight="1">
      <c r="A17" s="151">
        <v>2</v>
      </c>
      <c r="B17" s="1478" t="s">
        <v>262</v>
      </c>
      <c r="C17" s="1479"/>
      <c r="D17" s="1480"/>
      <c r="E17" s="1499">
        <v>3</v>
      </c>
      <c r="F17" s="1500"/>
      <c r="G17" s="1481">
        <v>1500</v>
      </c>
      <c r="H17" s="1482"/>
      <c r="I17" s="150" t="s">
        <v>284</v>
      </c>
      <c r="J17" s="1493"/>
      <c r="K17" s="1494"/>
      <c r="L17" s="1494"/>
      <c r="M17" s="1494"/>
      <c r="N17" s="1495"/>
      <c r="O17"/>
      <c r="P17" s="151">
        <v>2</v>
      </c>
      <c r="Q17" s="1499" t="s">
        <v>262</v>
      </c>
      <c r="R17" s="1536"/>
      <c r="S17" s="1500"/>
      <c r="T17" s="1499">
        <v>3</v>
      </c>
      <c r="U17" s="1500"/>
      <c r="V17" s="1537">
        <v>1560</v>
      </c>
      <c r="W17" s="1538"/>
      <c r="X17" s="150" t="s">
        <v>85</v>
      </c>
      <c r="Y17" s="1539"/>
      <c r="Z17" s="1540"/>
      <c r="AA17" s="1540"/>
      <c r="AB17" s="1540"/>
      <c r="AC17" s="1541"/>
    </row>
    <row r="18" spans="1:29" ht="24.75" customHeight="1">
      <c r="A18" s="151">
        <v>3</v>
      </c>
      <c r="B18" s="1478" t="s">
        <v>262</v>
      </c>
      <c r="C18" s="1479"/>
      <c r="D18" s="1480"/>
      <c r="E18" s="1499">
        <v>3</v>
      </c>
      <c r="F18" s="1500"/>
      <c r="G18" s="1481">
        <v>1500</v>
      </c>
      <c r="H18" s="1482"/>
      <c r="I18" s="150" t="s">
        <v>284</v>
      </c>
      <c r="J18" s="1493"/>
      <c r="K18" s="1494"/>
      <c r="L18" s="1494"/>
      <c r="M18" s="1494"/>
      <c r="N18" s="1495"/>
      <c r="O18"/>
      <c r="P18" s="151">
        <v>3</v>
      </c>
      <c r="Q18" s="1499" t="s">
        <v>262</v>
      </c>
      <c r="R18" s="1536"/>
      <c r="S18" s="1500"/>
      <c r="T18" s="1499">
        <v>3</v>
      </c>
      <c r="U18" s="1500"/>
      <c r="V18" s="1537">
        <v>1560</v>
      </c>
      <c r="W18" s="1538"/>
      <c r="X18" s="150" t="s">
        <v>85</v>
      </c>
      <c r="Y18" s="1539"/>
      <c r="Z18" s="1540"/>
      <c r="AA18" s="1540"/>
      <c r="AB18" s="1540"/>
      <c r="AC18" s="1541"/>
    </row>
    <row r="19" spans="1:29" ht="24.75" customHeight="1">
      <c r="A19" s="151">
        <v>4</v>
      </c>
      <c r="B19" s="1478" t="s">
        <v>262</v>
      </c>
      <c r="C19" s="1479"/>
      <c r="D19" s="1480"/>
      <c r="E19" s="1499">
        <v>3</v>
      </c>
      <c r="F19" s="1500"/>
      <c r="G19" s="1481">
        <v>1500</v>
      </c>
      <c r="H19" s="1482"/>
      <c r="I19" s="150" t="s">
        <v>284</v>
      </c>
      <c r="J19" s="1493"/>
      <c r="K19" s="1494"/>
      <c r="L19" s="1494"/>
      <c r="M19" s="1494"/>
      <c r="N19" s="1495"/>
      <c r="O19"/>
      <c r="P19" s="151">
        <v>4</v>
      </c>
      <c r="Q19" s="1499" t="s">
        <v>262</v>
      </c>
      <c r="R19" s="1536"/>
      <c r="S19" s="1500"/>
      <c r="T19" s="1499">
        <v>3</v>
      </c>
      <c r="U19" s="1500"/>
      <c r="V19" s="1537">
        <v>1560</v>
      </c>
      <c r="W19" s="1538"/>
      <c r="X19" s="150" t="s">
        <v>85</v>
      </c>
      <c r="Y19" s="1539"/>
      <c r="Z19" s="1540"/>
      <c r="AA19" s="1540"/>
      <c r="AB19" s="1540"/>
      <c r="AC19" s="1541"/>
    </row>
    <row r="20" spans="1:29" ht="24.75" customHeight="1">
      <c r="A20" s="151">
        <v>5</v>
      </c>
      <c r="B20" s="1478" t="s">
        <v>262</v>
      </c>
      <c r="C20" s="1479"/>
      <c r="D20" s="1480"/>
      <c r="E20" s="1499">
        <v>3</v>
      </c>
      <c r="F20" s="1500"/>
      <c r="G20" s="1481">
        <v>1500</v>
      </c>
      <c r="H20" s="1482"/>
      <c r="I20" s="150" t="s">
        <v>284</v>
      </c>
      <c r="J20" s="1493"/>
      <c r="K20" s="1494"/>
      <c r="L20" s="1494"/>
      <c r="M20" s="1494"/>
      <c r="N20" s="1495"/>
      <c r="O20"/>
      <c r="P20" s="151">
        <v>5</v>
      </c>
      <c r="Q20" s="1499" t="s">
        <v>262</v>
      </c>
      <c r="R20" s="1536"/>
      <c r="S20" s="1500"/>
      <c r="T20" s="1499">
        <v>3</v>
      </c>
      <c r="U20" s="1500"/>
      <c r="V20" s="1537">
        <v>1560</v>
      </c>
      <c r="W20" s="1538"/>
      <c r="X20" s="150" t="s">
        <v>85</v>
      </c>
      <c r="Y20" s="1539"/>
      <c r="Z20" s="1540"/>
      <c r="AA20" s="1540"/>
      <c r="AB20" s="1540"/>
      <c r="AC20" s="1541"/>
    </row>
    <row r="21" spans="1:29" ht="24.75" customHeight="1">
      <c r="A21" s="151">
        <v>6</v>
      </c>
      <c r="B21" s="1506" t="s">
        <v>262</v>
      </c>
      <c r="C21" s="1507"/>
      <c r="D21" s="1508"/>
      <c r="E21" s="1499">
        <v>2</v>
      </c>
      <c r="F21" s="1500"/>
      <c r="G21" s="1509">
        <v>1000</v>
      </c>
      <c r="H21" s="1510"/>
      <c r="I21" s="150" t="s">
        <v>284</v>
      </c>
      <c r="J21" s="1493" t="s">
        <v>425</v>
      </c>
      <c r="K21" s="1494"/>
      <c r="L21" s="1494"/>
      <c r="M21" s="1494"/>
      <c r="N21" s="1495"/>
      <c r="O21"/>
      <c r="P21" s="151">
        <v>6</v>
      </c>
      <c r="Q21" s="1499" t="s">
        <v>262</v>
      </c>
      <c r="R21" s="1536"/>
      <c r="S21" s="1500"/>
      <c r="T21" s="1499">
        <v>3</v>
      </c>
      <c r="U21" s="1500"/>
      <c r="V21" s="1537">
        <v>1560</v>
      </c>
      <c r="W21" s="1538"/>
      <c r="X21" s="150" t="s">
        <v>85</v>
      </c>
      <c r="Y21" s="1539"/>
      <c r="Z21" s="1540"/>
      <c r="AA21" s="1540"/>
      <c r="AB21" s="1540"/>
      <c r="AC21" s="1541"/>
    </row>
    <row r="22" spans="1:29" ht="24.75" customHeight="1">
      <c r="A22" s="151">
        <v>7</v>
      </c>
      <c r="B22" s="1478" t="s">
        <v>262</v>
      </c>
      <c r="C22" s="1479"/>
      <c r="D22" s="1480"/>
      <c r="E22" s="1499">
        <v>2</v>
      </c>
      <c r="F22" s="1500"/>
      <c r="G22" s="1481">
        <v>1000</v>
      </c>
      <c r="H22" s="1482"/>
      <c r="I22" s="150" t="s">
        <v>284</v>
      </c>
      <c r="J22" s="1493" t="s">
        <v>425</v>
      </c>
      <c r="K22" s="1494"/>
      <c r="L22" s="1494"/>
      <c r="M22" s="1494"/>
      <c r="N22" s="1495"/>
      <c r="O22"/>
      <c r="P22" s="151">
        <v>7</v>
      </c>
      <c r="Q22" s="1499" t="s">
        <v>262</v>
      </c>
      <c r="R22" s="1536"/>
      <c r="S22" s="1500"/>
      <c r="T22" s="1499">
        <v>3</v>
      </c>
      <c r="U22" s="1500"/>
      <c r="V22" s="1537">
        <v>1560</v>
      </c>
      <c r="W22" s="1538"/>
      <c r="X22" s="150" t="s">
        <v>85</v>
      </c>
      <c r="Y22" s="1539"/>
      <c r="Z22" s="1540"/>
      <c r="AA22" s="1540"/>
      <c r="AB22" s="1540"/>
      <c r="AC22" s="1541"/>
    </row>
    <row r="23" spans="1:29" ht="24.75" customHeight="1">
      <c r="A23" s="151">
        <v>8</v>
      </c>
      <c r="B23" s="1478" t="s">
        <v>262</v>
      </c>
      <c r="C23" s="1479"/>
      <c r="D23" s="1480"/>
      <c r="E23" s="1499">
        <v>2</v>
      </c>
      <c r="F23" s="1500"/>
      <c r="G23" s="1481">
        <v>1500</v>
      </c>
      <c r="H23" s="1482"/>
      <c r="I23" s="150" t="s">
        <v>85</v>
      </c>
      <c r="J23" s="1493"/>
      <c r="K23" s="1494"/>
      <c r="L23" s="1494"/>
      <c r="M23" s="1494"/>
      <c r="N23" s="1495"/>
      <c r="O23"/>
      <c r="P23" s="151">
        <v>8</v>
      </c>
      <c r="Q23" s="1499" t="s">
        <v>262</v>
      </c>
      <c r="R23" s="1536"/>
      <c r="S23" s="1500"/>
      <c r="T23" s="1499">
        <v>2</v>
      </c>
      <c r="U23" s="1500"/>
      <c r="V23" s="1537">
        <v>1040</v>
      </c>
      <c r="W23" s="1538"/>
      <c r="X23" s="150" t="s">
        <v>85</v>
      </c>
      <c r="Y23" s="1493" t="s">
        <v>425</v>
      </c>
      <c r="Z23" s="1494"/>
      <c r="AA23" s="1494"/>
      <c r="AB23" s="1494"/>
      <c r="AC23" s="1495"/>
    </row>
    <row r="24" spans="1:29" ht="24.75" customHeight="1">
      <c r="A24" s="151">
        <v>9</v>
      </c>
      <c r="B24" s="1478" t="s">
        <v>262</v>
      </c>
      <c r="C24" s="1479"/>
      <c r="D24" s="1480"/>
      <c r="E24" s="1499">
        <v>2</v>
      </c>
      <c r="F24" s="1500"/>
      <c r="G24" s="1481">
        <v>1500</v>
      </c>
      <c r="H24" s="1482"/>
      <c r="I24" s="150" t="s">
        <v>85</v>
      </c>
      <c r="J24" s="1493"/>
      <c r="K24" s="1494"/>
      <c r="L24" s="1494"/>
      <c r="M24" s="1494"/>
      <c r="N24" s="1495"/>
      <c r="O24"/>
      <c r="P24" s="151">
        <v>9</v>
      </c>
      <c r="Q24" s="1499" t="s">
        <v>262</v>
      </c>
      <c r="R24" s="1536"/>
      <c r="S24" s="1500"/>
      <c r="T24" s="1499">
        <v>2</v>
      </c>
      <c r="U24" s="1500"/>
      <c r="V24" s="1537">
        <v>1040</v>
      </c>
      <c r="W24" s="1538"/>
      <c r="X24" s="150" t="s">
        <v>85</v>
      </c>
      <c r="Y24" s="1493" t="s">
        <v>425</v>
      </c>
      <c r="Z24" s="1494"/>
      <c r="AA24" s="1494"/>
      <c r="AB24" s="1494"/>
      <c r="AC24" s="1495"/>
    </row>
    <row r="25" spans="1:29" ht="24.75" customHeight="1">
      <c r="A25" s="151">
        <v>10</v>
      </c>
      <c r="B25" s="1478" t="s">
        <v>262</v>
      </c>
      <c r="C25" s="1479"/>
      <c r="D25" s="1480"/>
      <c r="E25" s="1499">
        <v>2</v>
      </c>
      <c r="F25" s="1500"/>
      <c r="G25" s="1481">
        <v>1500</v>
      </c>
      <c r="H25" s="1482"/>
      <c r="I25" s="150" t="s">
        <v>85</v>
      </c>
      <c r="J25" s="1493"/>
      <c r="K25" s="1494"/>
      <c r="L25" s="1494"/>
      <c r="M25" s="1494"/>
      <c r="N25" s="1495"/>
      <c r="O25"/>
      <c r="P25" s="151">
        <v>10</v>
      </c>
      <c r="Q25" s="1499" t="s">
        <v>262</v>
      </c>
      <c r="R25" s="1536"/>
      <c r="S25" s="1500"/>
      <c r="T25" s="1499">
        <v>2</v>
      </c>
      <c r="U25" s="1500"/>
      <c r="V25" s="1537">
        <v>1040</v>
      </c>
      <c r="W25" s="1538"/>
      <c r="X25" s="150" t="s">
        <v>85</v>
      </c>
      <c r="Y25" s="1493" t="s">
        <v>425</v>
      </c>
      <c r="Z25" s="1494"/>
      <c r="AA25" s="1494"/>
      <c r="AB25" s="1494"/>
      <c r="AC25" s="1495"/>
    </row>
    <row r="26" spans="1:29" ht="24.75" customHeight="1">
      <c r="A26" s="151">
        <v>11</v>
      </c>
      <c r="B26" s="1478"/>
      <c r="C26" s="1479"/>
      <c r="D26" s="1480"/>
      <c r="E26" s="1499"/>
      <c r="F26" s="1500"/>
      <c r="G26" s="1481"/>
      <c r="H26" s="1482"/>
      <c r="I26" s="150"/>
      <c r="J26" s="1493"/>
      <c r="K26" s="1494"/>
      <c r="L26" s="1494"/>
      <c r="M26" s="1494"/>
      <c r="N26" s="1495"/>
      <c r="O26"/>
      <c r="P26" s="151">
        <v>11</v>
      </c>
      <c r="Q26" s="1499"/>
      <c r="R26" s="1536"/>
      <c r="S26" s="1500"/>
      <c r="T26" s="1499"/>
      <c r="U26" s="1500"/>
      <c r="V26" s="1537"/>
      <c r="W26" s="1538"/>
      <c r="X26" s="150"/>
      <c r="Y26" s="1493"/>
      <c r="Z26" s="1494"/>
      <c r="AA26" s="1494"/>
      <c r="AB26" s="1494"/>
      <c r="AC26" s="1495"/>
    </row>
    <row r="27" spans="1:29" ht="24.75" customHeight="1">
      <c r="A27" s="151">
        <v>12</v>
      </c>
      <c r="B27" s="1478"/>
      <c r="C27" s="1479"/>
      <c r="D27" s="1480"/>
      <c r="E27" s="1499"/>
      <c r="F27" s="1500"/>
      <c r="G27" s="1481"/>
      <c r="H27" s="1482"/>
      <c r="I27" s="150"/>
      <c r="J27" s="1493"/>
      <c r="K27" s="1494"/>
      <c r="L27" s="1494"/>
      <c r="M27" s="1494"/>
      <c r="N27" s="1495"/>
      <c r="O27"/>
      <c r="P27" s="151">
        <v>12</v>
      </c>
      <c r="Q27" s="1499"/>
      <c r="R27" s="1536"/>
      <c r="S27" s="1500"/>
      <c r="T27" s="1499"/>
      <c r="U27" s="1500"/>
      <c r="V27" s="1537"/>
      <c r="W27" s="1538"/>
      <c r="X27" s="150"/>
      <c r="Y27" s="1539"/>
      <c r="Z27" s="1540"/>
      <c r="AA27" s="1540"/>
      <c r="AB27" s="1540"/>
      <c r="AC27" s="1541"/>
    </row>
    <row r="28" spans="1:29" ht="24.75" customHeight="1">
      <c r="A28" s="151">
        <v>13</v>
      </c>
      <c r="B28" s="1478"/>
      <c r="C28" s="1479"/>
      <c r="D28" s="1480"/>
      <c r="E28" s="1499"/>
      <c r="F28" s="1500"/>
      <c r="G28" s="1481"/>
      <c r="H28" s="1482"/>
      <c r="I28" s="150"/>
      <c r="J28" s="1493"/>
      <c r="K28" s="1494"/>
      <c r="L28" s="1494"/>
      <c r="M28" s="1494"/>
      <c r="N28" s="1495"/>
      <c r="O28"/>
      <c r="P28" s="151">
        <v>13</v>
      </c>
      <c r="Q28" s="1499"/>
      <c r="R28" s="1536"/>
      <c r="S28" s="1500"/>
      <c r="T28" s="1499"/>
      <c r="U28" s="1500"/>
      <c r="V28" s="1537"/>
      <c r="W28" s="1538"/>
      <c r="X28" s="150"/>
      <c r="Y28" s="1539"/>
      <c r="Z28" s="1540"/>
      <c r="AA28" s="1540"/>
      <c r="AB28" s="1540"/>
      <c r="AC28" s="1541"/>
    </row>
    <row r="29" spans="1:29" ht="24.75" customHeight="1">
      <c r="A29" s="151">
        <v>14</v>
      </c>
      <c r="B29" s="1478"/>
      <c r="C29" s="1479"/>
      <c r="D29" s="1480"/>
      <c r="E29" s="1499"/>
      <c r="F29" s="1500"/>
      <c r="G29" s="1481"/>
      <c r="H29" s="1482"/>
      <c r="I29" s="150"/>
      <c r="J29" s="1493"/>
      <c r="K29" s="1494"/>
      <c r="L29" s="1494"/>
      <c r="M29" s="1494"/>
      <c r="N29" s="1495"/>
      <c r="O29"/>
      <c r="P29" s="151">
        <v>14</v>
      </c>
      <c r="Q29" s="1499"/>
      <c r="R29" s="1536"/>
      <c r="S29" s="1500"/>
      <c r="T29" s="1499"/>
      <c r="U29" s="1500"/>
      <c r="V29" s="1537"/>
      <c r="W29" s="1538"/>
      <c r="X29" s="150"/>
      <c r="Y29" s="1539"/>
      <c r="Z29" s="1540"/>
      <c r="AA29" s="1540"/>
      <c r="AB29" s="1540"/>
      <c r="AC29" s="1541"/>
    </row>
    <row r="30" spans="1:29" ht="24.75" customHeight="1">
      <c r="A30" s="151">
        <v>15</v>
      </c>
      <c r="B30" s="1478"/>
      <c r="C30" s="1479"/>
      <c r="D30" s="1480"/>
      <c r="E30" s="1499"/>
      <c r="F30" s="1500"/>
      <c r="G30" s="1481"/>
      <c r="H30" s="1482"/>
      <c r="I30" s="150"/>
      <c r="J30" s="1493"/>
      <c r="K30" s="1494"/>
      <c r="L30" s="1494"/>
      <c r="M30" s="1494"/>
      <c r="N30" s="1495"/>
      <c r="O30"/>
      <c r="P30" s="151">
        <v>15</v>
      </c>
      <c r="Q30" s="1499"/>
      <c r="R30" s="1536"/>
      <c r="S30" s="1500"/>
      <c r="T30" s="1499"/>
      <c r="U30" s="1500"/>
      <c r="V30" s="1537"/>
      <c r="W30" s="1538"/>
      <c r="X30" s="150"/>
      <c r="Y30" s="1539"/>
      <c r="Z30" s="1540"/>
      <c r="AA30" s="1540"/>
      <c r="AB30" s="1540"/>
      <c r="AC30" s="1541"/>
    </row>
    <row r="31" spans="1:29" ht="24.75" customHeight="1">
      <c r="A31" s="151">
        <v>16</v>
      </c>
      <c r="B31" s="1478"/>
      <c r="C31" s="1479"/>
      <c r="D31" s="1480"/>
      <c r="E31" s="1499"/>
      <c r="F31" s="1500"/>
      <c r="G31" s="1481"/>
      <c r="H31" s="1482"/>
      <c r="I31" s="150"/>
      <c r="J31" s="1493"/>
      <c r="K31" s="1494"/>
      <c r="L31" s="1494"/>
      <c r="M31" s="1494"/>
      <c r="N31" s="1495"/>
      <c r="O31"/>
      <c r="P31" s="151">
        <v>16</v>
      </c>
      <c r="Q31" s="1499"/>
      <c r="R31" s="1536"/>
      <c r="S31" s="1500"/>
      <c r="T31" s="1499"/>
      <c r="U31" s="1500"/>
      <c r="V31" s="1537"/>
      <c r="W31" s="1538"/>
      <c r="X31" s="150"/>
      <c r="Y31" s="1539"/>
      <c r="Z31" s="1540"/>
      <c r="AA31" s="1540"/>
      <c r="AB31" s="1540"/>
      <c r="AC31" s="1541"/>
    </row>
    <row r="32" spans="1:29" ht="24.75" customHeight="1">
      <c r="A32" s="151">
        <v>17</v>
      </c>
      <c r="B32" s="1478"/>
      <c r="C32" s="1479"/>
      <c r="D32" s="1480"/>
      <c r="E32" s="1499"/>
      <c r="F32" s="1500"/>
      <c r="G32" s="1481"/>
      <c r="H32" s="1482"/>
      <c r="I32" s="150"/>
      <c r="J32" s="1493"/>
      <c r="K32" s="1494"/>
      <c r="L32" s="1494"/>
      <c r="M32" s="1494"/>
      <c r="N32" s="1495"/>
      <c r="O32"/>
      <c r="P32" s="151">
        <v>17</v>
      </c>
      <c r="Q32" s="1499"/>
      <c r="R32" s="1536"/>
      <c r="S32" s="1500"/>
      <c r="T32" s="1499"/>
      <c r="U32" s="1500"/>
      <c r="V32" s="1537"/>
      <c r="W32" s="1538"/>
      <c r="X32" s="150"/>
      <c r="Y32" s="1539"/>
      <c r="Z32" s="1540"/>
      <c r="AA32" s="1540"/>
      <c r="AB32" s="1540"/>
      <c r="AC32" s="1541"/>
    </row>
    <row r="33" spans="1:29" ht="24.75" customHeight="1">
      <c r="A33" s="151">
        <v>18</v>
      </c>
      <c r="B33" s="1478"/>
      <c r="C33" s="1479"/>
      <c r="D33" s="1480"/>
      <c r="E33" s="1499"/>
      <c r="F33" s="1500"/>
      <c r="G33" s="1481"/>
      <c r="H33" s="1482"/>
      <c r="I33" s="150"/>
      <c r="J33" s="1493"/>
      <c r="K33" s="1494"/>
      <c r="L33" s="1494"/>
      <c r="M33" s="1494"/>
      <c r="N33" s="1495"/>
      <c r="O33"/>
      <c r="P33" s="151">
        <v>18</v>
      </c>
      <c r="Q33" s="1499"/>
      <c r="R33" s="1536"/>
      <c r="S33" s="1500"/>
      <c r="T33" s="1499"/>
      <c r="U33" s="1500"/>
      <c r="V33" s="1537"/>
      <c r="W33" s="1538"/>
      <c r="X33" s="150"/>
      <c r="Y33" s="1539"/>
      <c r="Z33" s="1540"/>
      <c r="AA33" s="1540"/>
      <c r="AB33" s="1540"/>
      <c r="AC33" s="1541"/>
    </row>
    <row r="34" spans="1:29" ht="24.75" customHeight="1">
      <c r="A34" s="151">
        <v>19</v>
      </c>
      <c r="B34" s="1478"/>
      <c r="C34" s="1479"/>
      <c r="D34" s="1480"/>
      <c r="E34" s="1499"/>
      <c r="F34" s="1500"/>
      <c r="G34" s="1481"/>
      <c r="H34" s="1482"/>
      <c r="I34" s="150"/>
      <c r="J34" s="1493"/>
      <c r="K34" s="1494"/>
      <c r="L34" s="1494"/>
      <c r="M34" s="1494"/>
      <c r="N34" s="1495"/>
      <c r="O34"/>
      <c r="P34" s="151">
        <v>19</v>
      </c>
      <c r="Q34" s="1499"/>
      <c r="R34" s="1536"/>
      <c r="S34" s="1500"/>
      <c r="T34" s="1499"/>
      <c r="U34" s="1500"/>
      <c r="V34" s="1537"/>
      <c r="W34" s="1538"/>
      <c r="X34" s="150"/>
      <c r="Y34" s="1539"/>
      <c r="Z34" s="1540"/>
      <c r="AA34" s="1540"/>
      <c r="AB34" s="1540"/>
      <c r="AC34" s="1541"/>
    </row>
    <row r="35" spans="1:29" ht="24.75" customHeight="1">
      <c r="A35" s="151">
        <v>20</v>
      </c>
      <c r="B35" s="1478"/>
      <c r="C35" s="1479"/>
      <c r="D35" s="1480"/>
      <c r="E35" s="1499"/>
      <c r="F35" s="1500"/>
      <c r="G35" s="1481"/>
      <c r="H35" s="1482"/>
      <c r="I35" s="150"/>
      <c r="J35" s="1493"/>
      <c r="K35" s="1494"/>
      <c r="L35" s="1494"/>
      <c r="M35" s="1494"/>
      <c r="N35" s="1495"/>
      <c r="O35"/>
      <c r="P35" s="151">
        <v>20</v>
      </c>
      <c r="Q35" s="1499"/>
      <c r="R35" s="1536"/>
      <c r="S35" s="1500"/>
      <c r="T35" s="1499"/>
      <c r="U35" s="1500"/>
      <c r="V35" s="1537"/>
      <c r="W35" s="1538"/>
      <c r="X35" s="150"/>
      <c r="Y35" s="1539"/>
      <c r="Z35" s="1540"/>
      <c r="AA35" s="1540"/>
      <c r="AB35" s="1540"/>
      <c r="AC35" s="1541"/>
    </row>
    <row r="36" spans="1:29" ht="24.75" customHeight="1">
      <c r="A36" s="151">
        <v>21</v>
      </c>
      <c r="B36" s="1478"/>
      <c r="C36" s="1479"/>
      <c r="D36" s="1480"/>
      <c r="E36" s="1499"/>
      <c r="F36" s="1500"/>
      <c r="G36" s="1481"/>
      <c r="H36" s="1482"/>
      <c r="I36" s="150"/>
      <c r="J36" s="1493"/>
      <c r="K36" s="1494"/>
      <c r="L36" s="1494"/>
      <c r="M36" s="1494"/>
      <c r="N36" s="1495"/>
      <c r="O36"/>
      <c r="P36" s="151">
        <v>21</v>
      </c>
      <c r="Q36" s="1499"/>
      <c r="R36" s="1536"/>
      <c r="S36" s="1500"/>
      <c r="T36" s="1499"/>
      <c r="U36" s="1500"/>
      <c r="V36" s="1537"/>
      <c r="W36" s="1538"/>
      <c r="X36" s="150"/>
      <c r="Y36" s="1539"/>
      <c r="Z36" s="1540"/>
      <c r="AA36" s="1540"/>
      <c r="AB36" s="1540"/>
      <c r="AC36" s="1541"/>
    </row>
    <row r="37" spans="1:29" ht="24.75" customHeight="1">
      <c r="A37" s="151">
        <v>22</v>
      </c>
      <c r="B37" s="1478"/>
      <c r="C37" s="1479"/>
      <c r="D37" s="1480"/>
      <c r="E37" s="1499"/>
      <c r="F37" s="1500"/>
      <c r="G37" s="1481"/>
      <c r="H37" s="1482"/>
      <c r="I37" s="150"/>
      <c r="J37" s="1493"/>
      <c r="K37" s="1494"/>
      <c r="L37" s="1494"/>
      <c r="M37" s="1494"/>
      <c r="N37" s="1495"/>
      <c r="O37"/>
      <c r="P37" s="151">
        <v>22</v>
      </c>
      <c r="Q37" s="1499"/>
      <c r="R37" s="1536"/>
      <c r="S37" s="1500"/>
      <c r="T37" s="1499"/>
      <c r="U37" s="1500"/>
      <c r="V37" s="1537"/>
      <c r="W37" s="1538"/>
      <c r="X37" s="150"/>
      <c r="Y37" s="1539"/>
      <c r="Z37" s="1540"/>
      <c r="AA37" s="1540"/>
      <c r="AB37" s="1540"/>
      <c r="AC37" s="1541"/>
    </row>
    <row r="38" spans="1:29" ht="24.75" customHeight="1">
      <c r="A38" s="151">
        <v>23</v>
      </c>
      <c r="B38" s="1478"/>
      <c r="C38" s="1479"/>
      <c r="D38" s="1480"/>
      <c r="E38" s="1499"/>
      <c r="F38" s="1500"/>
      <c r="G38" s="1481"/>
      <c r="H38" s="1482"/>
      <c r="I38" s="150"/>
      <c r="J38" s="1493"/>
      <c r="K38" s="1494"/>
      <c r="L38" s="1494"/>
      <c r="M38" s="1494"/>
      <c r="N38" s="1495"/>
      <c r="O38"/>
      <c r="P38" s="151">
        <v>23</v>
      </c>
      <c r="Q38" s="1499"/>
      <c r="R38" s="1536"/>
      <c r="S38" s="1500"/>
      <c r="T38" s="1499"/>
      <c r="U38" s="1500"/>
      <c r="V38" s="1537"/>
      <c r="W38" s="1538"/>
      <c r="X38" s="150"/>
      <c r="Y38" s="1539"/>
      <c r="Z38" s="1540"/>
      <c r="AA38" s="1540"/>
      <c r="AB38" s="1540"/>
      <c r="AC38" s="1541"/>
    </row>
    <row r="39" spans="1:29" ht="24.75" customHeight="1">
      <c r="A39" s="151">
        <v>24</v>
      </c>
      <c r="B39" s="1478"/>
      <c r="C39" s="1479"/>
      <c r="D39" s="1480"/>
      <c r="E39" s="1499"/>
      <c r="F39" s="1500"/>
      <c r="G39" s="1481"/>
      <c r="H39" s="1482"/>
      <c r="I39" s="150"/>
      <c r="J39" s="1493"/>
      <c r="K39" s="1494"/>
      <c r="L39" s="1494"/>
      <c r="M39" s="1494"/>
      <c r="N39" s="1495"/>
      <c r="O39"/>
      <c r="P39" s="151">
        <v>24</v>
      </c>
      <c r="Q39" s="1499"/>
      <c r="R39" s="1536"/>
      <c r="S39" s="1500"/>
      <c r="T39" s="1499"/>
      <c r="U39" s="1500"/>
      <c r="V39" s="1537"/>
      <c r="W39" s="1538"/>
      <c r="X39" s="150"/>
      <c r="Y39" s="1539"/>
      <c r="Z39" s="1540"/>
      <c r="AA39" s="1540"/>
      <c r="AB39" s="1540"/>
      <c r="AC39" s="1541"/>
    </row>
    <row r="40" spans="1:29" ht="24.75" customHeight="1">
      <c r="A40" s="151">
        <v>25</v>
      </c>
      <c r="B40" s="1478"/>
      <c r="C40" s="1479"/>
      <c r="D40" s="1480"/>
      <c r="E40" s="1499"/>
      <c r="F40" s="1500"/>
      <c r="G40" s="1481"/>
      <c r="H40" s="1482"/>
      <c r="I40" s="150"/>
      <c r="J40" s="1493"/>
      <c r="K40" s="1494"/>
      <c r="L40" s="1494"/>
      <c r="M40" s="1494"/>
      <c r="N40" s="1495"/>
      <c r="O40"/>
      <c r="P40" s="151">
        <v>25</v>
      </c>
      <c r="Q40" s="1499"/>
      <c r="R40" s="1536"/>
      <c r="S40" s="1500"/>
      <c r="T40" s="1499"/>
      <c r="U40" s="1500"/>
      <c r="V40" s="1537"/>
      <c r="W40" s="1538"/>
      <c r="X40" s="150"/>
      <c r="Y40" s="1539"/>
      <c r="Z40" s="1540"/>
      <c r="AA40" s="1540"/>
      <c r="AB40" s="1540"/>
      <c r="AC40" s="1541"/>
    </row>
    <row r="41" spans="1:29" ht="24.75" customHeight="1">
      <c r="A41" s="151">
        <v>26</v>
      </c>
      <c r="B41" s="1478"/>
      <c r="C41" s="1479"/>
      <c r="D41" s="1480"/>
      <c r="E41" s="1499"/>
      <c r="F41" s="1500"/>
      <c r="G41" s="1481"/>
      <c r="H41" s="1482"/>
      <c r="I41" s="150"/>
      <c r="J41" s="1493"/>
      <c r="K41" s="1494"/>
      <c r="L41" s="1494"/>
      <c r="M41" s="1494"/>
      <c r="N41" s="1495"/>
      <c r="O41"/>
      <c r="P41" s="151">
        <v>26</v>
      </c>
      <c r="Q41" s="1499"/>
      <c r="R41" s="1536"/>
      <c r="S41" s="1500"/>
      <c r="T41" s="1499"/>
      <c r="U41" s="1500"/>
      <c r="V41" s="1537"/>
      <c r="W41" s="1538"/>
      <c r="X41" s="150"/>
      <c r="Y41" s="1539"/>
      <c r="Z41" s="1540"/>
      <c r="AA41" s="1540"/>
      <c r="AB41" s="1540"/>
      <c r="AC41" s="1541"/>
    </row>
    <row r="42" spans="1:29" ht="24.75" customHeight="1">
      <c r="A42" s="151">
        <v>27</v>
      </c>
      <c r="B42" s="1478"/>
      <c r="C42" s="1479"/>
      <c r="D42" s="1480"/>
      <c r="E42" s="1499"/>
      <c r="F42" s="1500"/>
      <c r="G42" s="1481"/>
      <c r="H42" s="1482"/>
      <c r="I42" s="150"/>
      <c r="J42" s="1493"/>
      <c r="K42" s="1494"/>
      <c r="L42" s="1494"/>
      <c r="M42" s="1494"/>
      <c r="N42" s="1495"/>
      <c r="O42"/>
      <c r="P42" s="151">
        <v>27</v>
      </c>
      <c r="Q42" s="1499"/>
      <c r="R42" s="1536"/>
      <c r="S42" s="1500"/>
      <c r="T42" s="1499"/>
      <c r="U42" s="1500"/>
      <c r="V42" s="1537"/>
      <c r="W42" s="1538"/>
      <c r="X42" s="150"/>
      <c r="Y42" s="1539"/>
      <c r="Z42" s="1540"/>
      <c r="AA42" s="1540"/>
      <c r="AB42" s="1540"/>
      <c r="AC42" s="1541"/>
    </row>
    <row r="43" spans="1:29" ht="24.75" customHeight="1">
      <c r="A43" s="151">
        <v>28</v>
      </c>
      <c r="B43" s="1478"/>
      <c r="C43" s="1479"/>
      <c r="D43" s="1480"/>
      <c r="E43" s="1499"/>
      <c r="F43" s="1500"/>
      <c r="G43" s="1481"/>
      <c r="H43" s="1482"/>
      <c r="I43" s="150"/>
      <c r="J43" s="1493"/>
      <c r="K43" s="1494"/>
      <c r="L43" s="1494"/>
      <c r="M43" s="1494"/>
      <c r="N43" s="1495"/>
      <c r="O43"/>
      <c r="P43" s="151">
        <v>28</v>
      </c>
      <c r="Q43" s="1499"/>
      <c r="R43" s="1536"/>
      <c r="S43" s="1500"/>
      <c r="T43" s="1499"/>
      <c r="U43" s="1500"/>
      <c r="V43" s="1537"/>
      <c r="W43" s="1538"/>
      <c r="X43" s="150"/>
      <c r="Y43" s="1539"/>
      <c r="Z43" s="1540"/>
      <c r="AA43" s="1540"/>
      <c r="AB43" s="1540"/>
      <c r="AC43" s="1541"/>
    </row>
    <row r="44" spans="1:29" ht="24.75" customHeight="1">
      <c r="A44" s="151">
        <v>29</v>
      </c>
      <c r="B44" s="1478"/>
      <c r="C44" s="1479"/>
      <c r="D44" s="1480"/>
      <c r="E44" s="1499"/>
      <c r="F44" s="1500"/>
      <c r="G44" s="1481"/>
      <c r="H44" s="1482"/>
      <c r="I44" s="150"/>
      <c r="J44" s="1493"/>
      <c r="K44" s="1494"/>
      <c r="L44" s="1494"/>
      <c r="M44" s="1494"/>
      <c r="N44" s="1495"/>
      <c r="O44"/>
      <c r="P44" s="151">
        <v>29</v>
      </c>
      <c r="Q44" s="1499"/>
      <c r="R44" s="1536"/>
      <c r="S44" s="1500"/>
      <c r="T44" s="1499"/>
      <c r="U44" s="1500"/>
      <c r="V44" s="1537"/>
      <c r="W44" s="1538"/>
      <c r="X44" s="150"/>
      <c r="Y44" s="1539"/>
      <c r="Z44" s="1540"/>
      <c r="AA44" s="1540"/>
      <c r="AB44" s="1540"/>
      <c r="AC44" s="1541"/>
    </row>
    <row r="45" spans="1:29" ht="24.75" customHeight="1">
      <c r="A45" s="154">
        <v>30</v>
      </c>
      <c r="B45" s="1487"/>
      <c r="C45" s="1488"/>
      <c r="D45" s="1488"/>
      <c r="E45" s="1552"/>
      <c r="F45" s="1553"/>
      <c r="G45" s="1491"/>
      <c r="H45" s="1491"/>
      <c r="I45" s="148"/>
      <c r="J45" s="1504"/>
      <c r="K45" s="1504"/>
      <c r="L45" s="1504"/>
      <c r="M45" s="1504"/>
      <c r="N45" s="1505"/>
      <c r="O45" s="33"/>
      <c r="P45" s="154">
        <v>30</v>
      </c>
      <c r="Q45" s="1487"/>
      <c r="R45" s="1488"/>
      <c r="S45" s="1543"/>
      <c r="T45" s="1552"/>
      <c r="U45" s="1553"/>
      <c r="V45" s="1544"/>
      <c r="W45" s="1491"/>
      <c r="X45" s="148"/>
      <c r="Y45" s="1542"/>
      <c r="Z45" s="1504"/>
      <c r="AA45" s="1504"/>
      <c r="AB45" s="1504"/>
      <c r="AC45" s="1505"/>
    </row>
    <row r="46" spans="1:29" ht="24.75" customHeight="1">
      <c r="A46" s="48" t="s">
        <v>23</v>
      </c>
      <c r="B46" s="1489"/>
      <c r="C46" s="1490"/>
      <c r="D46" s="1490"/>
      <c r="E46" s="1489"/>
      <c r="F46" s="1545"/>
      <c r="G46" s="1492">
        <f>SUM(G16:H45)</f>
        <v>14000</v>
      </c>
      <c r="H46" s="1492"/>
      <c r="I46" s="50" t="s">
        <v>284</v>
      </c>
      <c r="J46" s="1496"/>
      <c r="K46" s="1497"/>
      <c r="L46" s="1497"/>
      <c r="M46" s="1497"/>
      <c r="N46" s="1498"/>
      <c r="O46" s="32"/>
      <c r="P46" s="48" t="s">
        <v>23</v>
      </c>
      <c r="Q46" s="1489"/>
      <c r="R46" s="1490"/>
      <c r="S46" s="1545"/>
      <c r="T46" s="1489"/>
      <c r="U46" s="1545"/>
      <c r="V46" s="1546">
        <f>SUM(V16:W45)</f>
        <v>14040</v>
      </c>
      <c r="W46" s="1492"/>
      <c r="X46" s="50" t="s">
        <v>85</v>
      </c>
      <c r="Y46" s="1496"/>
      <c r="Z46" s="1497"/>
      <c r="AA46" s="1497"/>
      <c r="AB46" s="1497"/>
      <c r="AC46" s="1498"/>
    </row>
    <row r="47" spans="1:29" s="43" customFormat="1" ht="18" customHeight="1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9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</row>
    <row r="48" spans="1:29" s="43" customFormat="1" ht="27.75" customHeight="1">
      <c r="B48" s="1483" t="s">
        <v>427</v>
      </c>
      <c r="C48" s="1483"/>
      <c r="D48" s="1483"/>
      <c r="E48" s="1483"/>
      <c r="F48" s="1483"/>
      <c r="G48" s="1483"/>
      <c r="H48" s="1483"/>
      <c r="I48" s="1483"/>
      <c r="J48" s="1483"/>
      <c r="K48" s="1483"/>
      <c r="L48" s="1483"/>
      <c r="M48" s="1483"/>
      <c r="N48" s="1483"/>
      <c r="O48" s="29"/>
      <c r="Q48" s="1483" t="s">
        <v>429</v>
      </c>
      <c r="R48" s="1483"/>
      <c r="S48" s="1483"/>
      <c r="T48" s="1483"/>
      <c r="U48" s="1483"/>
      <c r="V48" s="1483"/>
      <c r="W48" s="1483"/>
      <c r="X48" s="1483"/>
      <c r="Y48" s="1483"/>
      <c r="Z48" s="1483"/>
      <c r="AA48" s="1483"/>
      <c r="AB48" s="1483"/>
      <c r="AC48" s="1483"/>
    </row>
    <row r="49" spans="1:30" ht="27.75" customHeight="1">
      <c r="B49" s="1483" t="s">
        <v>428</v>
      </c>
      <c r="C49" s="1483"/>
      <c r="D49" s="1483"/>
      <c r="E49" s="1483"/>
      <c r="F49" s="1483"/>
      <c r="G49" s="1483"/>
      <c r="H49" s="1483"/>
      <c r="I49" s="1483"/>
      <c r="J49" s="1483"/>
      <c r="K49" s="1483"/>
      <c r="L49" s="1483"/>
      <c r="M49" s="1483"/>
      <c r="N49" s="1483"/>
      <c r="P49" s="43"/>
      <c r="Q49" s="1483" t="s">
        <v>430</v>
      </c>
      <c r="R49" s="1483"/>
      <c r="S49" s="1483"/>
      <c r="T49" s="1483"/>
      <c r="U49" s="1483"/>
      <c r="V49" s="1483"/>
      <c r="W49" s="1483"/>
      <c r="X49" s="1483"/>
      <c r="Y49" s="1483"/>
      <c r="Z49" s="1483"/>
      <c r="AA49" s="1483"/>
      <c r="AB49" s="1483"/>
      <c r="AC49" s="1483"/>
    </row>
    <row r="50" spans="1:30" ht="17.25" customHeight="1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P50" s="43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</row>
    <row r="51" spans="1:30" ht="20.25" customHeight="1">
      <c r="B51" s="47" t="s">
        <v>263</v>
      </c>
      <c r="C51" s="1483" t="s">
        <v>581</v>
      </c>
      <c r="D51" s="1483"/>
      <c r="E51" s="1483"/>
      <c r="F51" s="1483"/>
      <c r="G51" s="1483"/>
      <c r="H51" s="1483"/>
      <c r="I51" s="1483"/>
      <c r="J51" s="1483"/>
      <c r="K51" s="47"/>
      <c r="L51" s="47"/>
      <c r="M51" s="47"/>
      <c r="N51" s="1484" t="s">
        <v>138</v>
      </c>
      <c r="P51" s="43"/>
      <c r="Q51" s="66" t="s">
        <v>263</v>
      </c>
      <c r="R51" s="1483" t="s">
        <v>581</v>
      </c>
      <c r="S51" s="1483"/>
      <c r="T51" s="1483"/>
      <c r="U51" s="1483"/>
      <c r="V51" s="1483"/>
      <c r="W51" s="1483"/>
      <c r="X51" s="1483"/>
      <c r="Y51" s="1483"/>
      <c r="Z51" s="66"/>
      <c r="AA51" s="66"/>
      <c r="AB51" s="66"/>
      <c r="AC51" s="1484" t="s">
        <v>138</v>
      </c>
    </row>
    <row r="52" spans="1:30" ht="21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1485"/>
      <c r="P52" s="43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1485"/>
      <c r="AD52" s="41"/>
    </row>
    <row r="53" spans="1:30" ht="20.25" customHeight="1">
      <c r="B53" s="47"/>
      <c r="C53" s="1501" t="s">
        <v>431</v>
      </c>
      <c r="D53" s="1501"/>
      <c r="E53" s="47"/>
      <c r="F53" s="1502" t="s">
        <v>266</v>
      </c>
      <c r="G53" s="1502"/>
      <c r="H53" s="1502"/>
      <c r="I53" s="1502"/>
      <c r="J53" s="1502"/>
      <c r="K53" s="1502"/>
      <c r="L53" s="1502"/>
      <c r="M53" s="1503"/>
      <c r="N53" s="1485"/>
      <c r="P53" s="43"/>
      <c r="Q53" s="66"/>
      <c r="R53" s="1501" t="s">
        <v>431</v>
      </c>
      <c r="S53" s="1501"/>
      <c r="T53" s="66"/>
      <c r="U53" s="1502" t="s">
        <v>266</v>
      </c>
      <c r="V53" s="1502"/>
      <c r="W53" s="1502"/>
      <c r="X53" s="1502"/>
      <c r="Y53" s="1502"/>
      <c r="Z53" s="1502"/>
      <c r="AA53" s="1502"/>
      <c r="AB53" s="1503"/>
      <c r="AC53" s="1485"/>
      <c r="AD53" s="43"/>
    </row>
    <row r="54" spans="1:30" ht="17.25" customHeight="1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1486"/>
      <c r="P54" s="43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1486"/>
      <c r="AD54" s="43"/>
    </row>
    <row r="55" spans="1:30" ht="15" customHeigh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P55" s="43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43"/>
    </row>
    <row r="56" spans="1:30" ht="27.75" customHeight="1">
      <c r="A56" s="664" t="s">
        <v>560</v>
      </c>
      <c r="B56" s="664"/>
      <c r="C56" s="664"/>
      <c r="D56" s="664"/>
      <c r="E56" s="664"/>
      <c r="F56" s="664"/>
      <c r="G56" s="664"/>
      <c r="H56" s="664"/>
      <c r="I56" s="664"/>
      <c r="J56" s="664"/>
      <c r="K56" s="664"/>
      <c r="L56" s="664"/>
      <c r="M56" s="664"/>
      <c r="N56" s="664"/>
      <c r="P56" s="664" t="s">
        <v>770</v>
      </c>
      <c r="Q56" s="664"/>
      <c r="R56" s="664"/>
      <c r="S56" s="664"/>
      <c r="T56" s="664"/>
      <c r="U56" s="664"/>
      <c r="V56" s="664"/>
      <c r="W56" s="664"/>
      <c r="X56" s="664"/>
      <c r="Y56" s="664"/>
      <c r="Z56" s="664"/>
      <c r="AA56" s="664"/>
      <c r="AB56" s="664"/>
      <c r="AC56" s="664"/>
      <c r="AD56" s="43"/>
    </row>
    <row r="57" spans="1:30" ht="29.25" customHeight="1">
      <c r="S57"/>
      <c r="U57"/>
      <c r="W57"/>
      <c r="Y57"/>
      <c r="AB57"/>
      <c r="AD57" s="65"/>
    </row>
    <row r="58" spans="1:30" ht="13.5" customHeight="1">
      <c r="S58"/>
      <c r="U58"/>
      <c r="W58"/>
      <c r="Y58"/>
      <c r="AB58"/>
      <c r="AD58" s="43"/>
    </row>
    <row r="59" spans="1:30" ht="30.75" customHeight="1">
      <c r="S59"/>
      <c r="U59"/>
      <c r="W59"/>
      <c r="Y59"/>
      <c r="AB59"/>
      <c r="AD59" s="62"/>
    </row>
    <row r="60" spans="1:30" ht="12.75" customHeight="1">
      <c r="S60"/>
      <c r="U60"/>
      <c r="W60"/>
      <c r="Y60"/>
      <c r="AB60"/>
      <c r="AD60" s="43"/>
    </row>
    <row r="61" spans="1:30" ht="33.75" customHeight="1">
      <c r="S61"/>
      <c r="U61"/>
      <c r="W61"/>
      <c r="Y61"/>
      <c r="AB61"/>
      <c r="AD61" s="66"/>
    </row>
    <row r="62" spans="1:30" ht="21.75" customHeight="1">
      <c r="S62"/>
      <c r="U62"/>
      <c r="W62"/>
      <c r="Y62"/>
      <c r="AB62"/>
      <c r="AD62" s="68"/>
    </row>
    <row r="63" spans="1:30" ht="27" customHeight="1">
      <c r="S63"/>
      <c r="U63"/>
      <c r="W63"/>
      <c r="Y63"/>
      <c r="AB63"/>
      <c r="AD63" s="68"/>
    </row>
    <row r="64" spans="1:30" ht="21.75" customHeight="1">
      <c r="S64"/>
      <c r="U64"/>
      <c r="W64"/>
      <c r="Y64"/>
      <c r="AB64"/>
      <c r="AD64" s="67"/>
    </row>
    <row r="65" spans="19:28" ht="27" customHeight="1">
      <c r="S65"/>
      <c r="U65"/>
      <c r="W65"/>
      <c r="Y65"/>
      <c r="AB65"/>
    </row>
    <row r="66" spans="19:28" ht="27" customHeight="1">
      <c r="S66"/>
      <c r="U66"/>
      <c r="W66"/>
      <c r="Y66"/>
      <c r="AB66"/>
    </row>
    <row r="67" spans="19:28" ht="27" customHeight="1">
      <c r="S67"/>
      <c r="U67"/>
      <c r="W67"/>
      <c r="Y67"/>
      <c r="AB67"/>
    </row>
    <row r="68" spans="19:28" ht="27" customHeight="1">
      <c r="S68"/>
      <c r="U68"/>
      <c r="W68"/>
      <c r="Y68"/>
      <c r="AB68"/>
    </row>
    <row r="69" spans="19:28" ht="27" customHeight="1">
      <c r="S69"/>
      <c r="U69"/>
      <c r="W69"/>
      <c r="Y69"/>
      <c r="AB69"/>
    </row>
    <row r="70" spans="19:28" ht="27" customHeight="1">
      <c r="S70"/>
      <c r="U70"/>
      <c r="W70"/>
      <c r="Y70"/>
      <c r="AB70"/>
    </row>
    <row r="71" spans="19:28" ht="27" customHeight="1">
      <c r="S71"/>
      <c r="U71"/>
      <c r="W71"/>
      <c r="Y71"/>
      <c r="AB71"/>
    </row>
    <row r="72" spans="19:28" ht="27" customHeight="1">
      <c r="S72"/>
      <c r="U72"/>
      <c r="W72"/>
      <c r="Y72"/>
      <c r="AB72"/>
    </row>
    <row r="73" spans="19:28" ht="27" customHeight="1">
      <c r="S73"/>
      <c r="U73"/>
      <c r="W73"/>
      <c r="Y73"/>
      <c r="AB73"/>
    </row>
    <row r="74" spans="19:28" ht="27" customHeight="1">
      <c r="S74"/>
      <c r="U74"/>
      <c r="W74"/>
      <c r="Y74"/>
      <c r="AB74"/>
    </row>
    <row r="75" spans="19:28" ht="27" customHeight="1">
      <c r="S75"/>
      <c r="U75"/>
      <c r="W75"/>
      <c r="Y75"/>
      <c r="AB75"/>
    </row>
    <row r="76" spans="19:28" ht="27" customHeight="1">
      <c r="S76"/>
      <c r="U76"/>
      <c r="W76"/>
      <c r="Y76"/>
      <c r="AB76"/>
    </row>
    <row r="77" spans="19:28" ht="27" customHeight="1">
      <c r="S77"/>
      <c r="U77"/>
      <c r="W77"/>
      <c r="Y77"/>
      <c r="AB77"/>
    </row>
    <row r="78" spans="19:28" ht="27" customHeight="1">
      <c r="S78"/>
      <c r="U78"/>
      <c r="W78"/>
      <c r="Y78"/>
      <c r="AB78"/>
    </row>
    <row r="79" spans="19:28" ht="27" customHeight="1">
      <c r="S79"/>
      <c r="U79"/>
      <c r="W79"/>
      <c r="Y79"/>
      <c r="AB79"/>
    </row>
    <row r="80" spans="19:28" ht="27" customHeight="1">
      <c r="S80"/>
      <c r="U80"/>
      <c r="W80"/>
      <c r="Y80"/>
      <c r="AB80"/>
    </row>
    <row r="81" spans="19:28" ht="27" customHeight="1">
      <c r="S81"/>
      <c r="U81"/>
      <c r="W81"/>
      <c r="Y81"/>
      <c r="AB81"/>
    </row>
    <row r="82" spans="19:28" ht="27" customHeight="1">
      <c r="S82"/>
      <c r="U82"/>
      <c r="W82"/>
      <c r="Y82"/>
      <c r="AB82"/>
    </row>
    <row r="83" spans="19:28" ht="27" customHeight="1">
      <c r="S83"/>
      <c r="U83"/>
      <c r="W83"/>
      <c r="Y83"/>
      <c r="AB83"/>
    </row>
    <row r="84" spans="19:28" ht="27" customHeight="1"/>
    <row r="85" spans="19:28" ht="27" customHeight="1"/>
    <row r="86" spans="19:28" ht="27" customHeight="1"/>
    <row r="87" spans="19:28" ht="27" customHeight="1"/>
    <row r="88" spans="19:28" ht="27" customHeight="1"/>
    <row r="89" spans="19:28" ht="27" customHeight="1"/>
    <row r="90" spans="19:28" ht="27" customHeight="1"/>
    <row r="91" spans="19:28" ht="27" customHeight="1"/>
    <row r="92" spans="19:28" ht="27" customHeight="1"/>
    <row r="93" spans="19:28" ht="27" customHeight="1"/>
    <row r="94" spans="19:28" ht="27" customHeight="1"/>
    <row r="95" spans="19:28" ht="22.5" customHeight="1"/>
    <row r="96" spans="19:28" ht="24.75" customHeight="1"/>
    <row r="97" spans="30:30" ht="19.5" customHeight="1">
      <c r="AD97" s="66"/>
    </row>
    <row r="98" spans="30:30" ht="24.75" customHeight="1">
      <c r="AD98" s="66"/>
    </row>
    <row r="99" spans="30:30" ht="25.5" customHeight="1">
      <c r="AD99" s="66"/>
    </row>
    <row r="100" spans="30:30" ht="13.5" customHeight="1">
      <c r="AD100" s="66"/>
    </row>
    <row r="101" spans="30:30" ht="26.25" customHeight="1">
      <c r="AD101" s="66"/>
    </row>
    <row r="102" spans="30:30" ht="13.5" customHeight="1">
      <c r="AD102" s="66"/>
    </row>
    <row r="103" spans="30:30" ht="25.5" customHeight="1">
      <c r="AD103" s="66"/>
    </row>
    <row r="104" spans="30:30" ht="17.25" customHeight="1">
      <c r="AD104" s="27"/>
    </row>
    <row r="105" spans="30:30" ht="22.5" customHeight="1">
      <c r="AD105" s="27"/>
    </row>
    <row r="106" spans="30:30" ht="22.5" customHeight="1">
      <c r="AD106" s="63"/>
    </row>
    <row r="107" spans="30:30" ht="33" customHeight="1"/>
    <row r="111" spans="30:30" ht="13.5" customHeight="1"/>
    <row r="112" spans="30:30" ht="13.5" customHeight="1"/>
    <row r="115" ht="13.5" customHeight="1"/>
    <row r="116" ht="13.5" customHeight="1"/>
  </sheetData>
  <mergeCells count="298">
    <mergeCell ref="T42:U42"/>
    <mergeCell ref="T43:U43"/>
    <mergeCell ref="T44:U44"/>
    <mergeCell ref="T45:U45"/>
    <mergeCell ref="T46:U46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E41:F41"/>
    <mergeCell ref="E42:F42"/>
    <mergeCell ref="E43:F43"/>
    <mergeCell ref="E44:F44"/>
    <mergeCell ref="E45:F45"/>
    <mergeCell ref="E46:F46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1:N1"/>
    <mergeCell ref="P1:AC1"/>
    <mergeCell ref="Q39:S39"/>
    <mergeCell ref="V39:W39"/>
    <mergeCell ref="A56:N56"/>
    <mergeCell ref="P56:AC56"/>
    <mergeCell ref="B48:N48"/>
    <mergeCell ref="B49:N49"/>
    <mergeCell ref="Q49:AC49"/>
    <mergeCell ref="Q48:AC48"/>
    <mergeCell ref="B7:N7"/>
    <mergeCell ref="B8:N8"/>
    <mergeCell ref="B9:N9"/>
    <mergeCell ref="Q7:AC7"/>
    <mergeCell ref="Q8:AC8"/>
    <mergeCell ref="Q9:AC9"/>
    <mergeCell ref="J36:N36"/>
    <mergeCell ref="J37:N37"/>
    <mergeCell ref="J38:N38"/>
    <mergeCell ref="Y18:AC18"/>
    <mergeCell ref="Y19:AC19"/>
    <mergeCell ref="Y20:AC20"/>
    <mergeCell ref="Y21:AC21"/>
    <mergeCell ref="Y22:AC22"/>
    <mergeCell ref="Q46:S46"/>
    <mergeCell ref="V46:W46"/>
    <mergeCell ref="Y23:AC23"/>
    <mergeCell ref="J39:N39"/>
    <mergeCell ref="J40:N40"/>
    <mergeCell ref="J41:N41"/>
    <mergeCell ref="J25:N25"/>
    <mergeCell ref="J26:N26"/>
    <mergeCell ref="J27:N27"/>
    <mergeCell ref="J28:N28"/>
    <mergeCell ref="J29:N29"/>
    <mergeCell ref="J30:N30"/>
    <mergeCell ref="J31:N31"/>
    <mergeCell ref="J32:N32"/>
    <mergeCell ref="J33:N33"/>
    <mergeCell ref="Y24:AC24"/>
    <mergeCell ref="Y25:AC25"/>
    <mergeCell ref="Y26:AC26"/>
    <mergeCell ref="Y27:AC27"/>
    <mergeCell ref="Y28:AC28"/>
    <mergeCell ref="Y29:AC29"/>
    <mergeCell ref="Y30:AC30"/>
    <mergeCell ref="Y31:AC31"/>
    <mergeCell ref="Y32:AC32"/>
    <mergeCell ref="Y37:AC37"/>
    <mergeCell ref="Q36:S36"/>
    <mergeCell ref="V36:W36"/>
    <mergeCell ref="Q37:S37"/>
    <mergeCell ref="V37:W37"/>
    <mergeCell ref="Q38:S38"/>
    <mergeCell ref="V38:W38"/>
    <mergeCell ref="R51:Y51"/>
    <mergeCell ref="AC51:AC54"/>
    <mergeCell ref="R53:S53"/>
    <mergeCell ref="U53:AB53"/>
    <mergeCell ref="Y45:AC45"/>
    <mergeCell ref="Y46:AC46"/>
    <mergeCell ref="Q42:S42"/>
    <mergeCell ref="V42:W42"/>
    <mergeCell ref="Q43:S43"/>
    <mergeCell ref="V43:W43"/>
    <mergeCell ref="Q44:S44"/>
    <mergeCell ref="V44:W44"/>
    <mergeCell ref="Y42:AC42"/>
    <mergeCell ref="Y43:AC43"/>
    <mergeCell ref="Y44:AC44"/>
    <mergeCell ref="Q45:S45"/>
    <mergeCell ref="V45:W45"/>
    <mergeCell ref="Q40:S40"/>
    <mergeCell ref="V40:W40"/>
    <mergeCell ref="Q41:S41"/>
    <mergeCell ref="V41:W41"/>
    <mergeCell ref="Y39:AC39"/>
    <mergeCell ref="Y40:AC40"/>
    <mergeCell ref="Y41:AC41"/>
    <mergeCell ref="Q30:S30"/>
    <mergeCell ref="V30:W30"/>
    <mergeCell ref="Q31:S31"/>
    <mergeCell ref="V31:W31"/>
    <mergeCell ref="Q32:S32"/>
    <mergeCell ref="V32:W32"/>
    <mergeCell ref="Y33:AC33"/>
    <mergeCell ref="Y34:AC34"/>
    <mergeCell ref="Y35:AC35"/>
    <mergeCell ref="Y38:AC38"/>
    <mergeCell ref="Q33:S33"/>
    <mergeCell ref="V33:W33"/>
    <mergeCell ref="Q34:S34"/>
    <mergeCell ref="V34:W34"/>
    <mergeCell ref="Q35:S35"/>
    <mergeCell ref="V35:W35"/>
    <mergeCell ref="Y36:AC36"/>
    <mergeCell ref="Q27:S27"/>
    <mergeCell ref="V27:W27"/>
    <mergeCell ref="Q28:S28"/>
    <mergeCell ref="V28:W28"/>
    <mergeCell ref="Q29:S29"/>
    <mergeCell ref="V29:W29"/>
    <mergeCell ref="Q24:S24"/>
    <mergeCell ref="V24:W24"/>
    <mergeCell ref="Q25:S25"/>
    <mergeCell ref="V25:W25"/>
    <mergeCell ref="Q26:S26"/>
    <mergeCell ref="V26:W26"/>
    <mergeCell ref="Q21:S21"/>
    <mergeCell ref="V21:W21"/>
    <mergeCell ref="Q22:S22"/>
    <mergeCell ref="V22:W22"/>
    <mergeCell ref="Q23:S23"/>
    <mergeCell ref="V23:W23"/>
    <mergeCell ref="Q18:S18"/>
    <mergeCell ref="V18:W18"/>
    <mergeCell ref="Q19:S19"/>
    <mergeCell ref="V19:W19"/>
    <mergeCell ref="Q20:S20"/>
    <mergeCell ref="V20:W20"/>
    <mergeCell ref="Q15:S15"/>
    <mergeCell ref="V15:X15"/>
    <mergeCell ref="Q16:S16"/>
    <mergeCell ref="V16:W16"/>
    <mergeCell ref="Q17:S17"/>
    <mergeCell ref="V17:W17"/>
    <mergeCell ref="Q11:Y11"/>
    <mergeCell ref="S12:S14"/>
    <mergeCell ref="U12:W12"/>
    <mergeCell ref="X12:X14"/>
    <mergeCell ref="Q13:R13"/>
    <mergeCell ref="T13:W13"/>
    <mergeCell ref="U14:W14"/>
    <mergeCell ref="Y15:AC15"/>
    <mergeCell ref="Y16:AC16"/>
    <mergeCell ref="Y17:AC17"/>
    <mergeCell ref="Y12:AC12"/>
    <mergeCell ref="Y13:AC13"/>
    <mergeCell ref="AA14:AC14"/>
    <mergeCell ref="G17:H17"/>
    <mergeCell ref="G18:H18"/>
    <mergeCell ref="J17:N17"/>
    <mergeCell ref="J18:N18"/>
    <mergeCell ref="J19:N19"/>
    <mergeCell ref="J20:N20"/>
    <mergeCell ref="G15:I15"/>
    <mergeCell ref="G16:H16"/>
    <mergeCell ref="B11:J11"/>
    <mergeCell ref="D12:D14"/>
    <mergeCell ref="F12:H12"/>
    <mergeCell ref="I12:I14"/>
    <mergeCell ref="B13:C13"/>
    <mergeCell ref="E13:H13"/>
    <mergeCell ref="F14:H14"/>
    <mergeCell ref="J15:N15"/>
    <mergeCell ref="J16:N16"/>
    <mergeCell ref="J12:N12"/>
    <mergeCell ref="J13:N13"/>
    <mergeCell ref="L14:N14"/>
    <mergeCell ref="B15:D15"/>
    <mergeCell ref="B16:D16"/>
    <mergeCell ref="B17:D17"/>
    <mergeCell ref="B18:D18"/>
    <mergeCell ref="B21:D21"/>
    <mergeCell ref="B22:D22"/>
    <mergeCell ref="G21:H21"/>
    <mergeCell ref="G22:H22"/>
    <mergeCell ref="J21:N21"/>
    <mergeCell ref="J22:N22"/>
    <mergeCell ref="J23:N23"/>
    <mergeCell ref="J24:N24"/>
    <mergeCell ref="B20:D20"/>
    <mergeCell ref="G20:H20"/>
    <mergeCell ref="B23:D23"/>
    <mergeCell ref="B24:D24"/>
    <mergeCell ref="G23:H23"/>
    <mergeCell ref="G24:H24"/>
    <mergeCell ref="E24:F24"/>
    <mergeCell ref="G25:H25"/>
    <mergeCell ref="G26:H26"/>
    <mergeCell ref="B27:D27"/>
    <mergeCell ref="B28:D28"/>
    <mergeCell ref="B29:D29"/>
    <mergeCell ref="C53:D53"/>
    <mergeCell ref="F53:M53"/>
    <mergeCell ref="B36:D36"/>
    <mergeCell ref="G36:H36"/>
    <mergeCell ref="B25:D25"/>
    <mergeCell ref="B26:D26"/>
    <mergeCell ref="B34:D34"/>
    <mergeCell ref="B35:D35"/>
    <mergeCell ref="G27:H27"/>
    <mergeCell ref="G28:H28"/>
    <mergeCell ref="G29:H29"/>
    <mergeCell ref="G30:H30"/>
    <mergeCell ref="G31:H31"/>
    <mergeCell ref="G32:H32"/>
    <mergeCell ref="B30:D30"/>
    <mergeCell ref="B31:D31"/>
    <mergeCell ref="B32:D32"/>
    <mergeCell ref="B33:D33"/>
    <mergeCell ref="J45:N45"/>
    <mergeCell ref="G33:H33"/>
    <mergeCell ref="G34:H34"/>
    <mergeCell ref="G35:H35"/>
    <mergeCell ref="G39:H39"/>
    <mergeCell ref="G40:H40"/>
    <mergeCell ref="B37:D37"/>
    <mergeCell ref="B38:D38"/>
    <mergeCell ref="G37:H37"/>
    <mergeCell ref="G38:H38"/>
    <mergeCell ref="E34:F34"/>
    <mergeCell ref="E35:F35"/>
    <mergeCell ref="E36:F36"/>
    <mergeCell ref="E37:F37"/>
    <mergeCell ref="E38:F38"/>
    <mergeCell ref="E39:F39"/>
    <mergeCell ref="E40:F40"/>
    <mergeCell ref="B19:D19"/>
    <mergeCell ref="G19:H19"/>
    <mergeCell ref="C51:J51"/>
    <mergeCell ref="N51:N54"/>
    <mergeCell ref="B43:D43"/>
    <mergeCell ref="B44:D44"/>
    <mergeCell ref="G43:H43"/>
    <mergeCell ref="G44:H44"/>
    <mergeCell ref="B41:D41"/>
    <mergeCell ref="B42:D42"/>
    <mergeCell ref="G41:H41"/>
    <mergeCell ref="G42:H42"/>
    <mergeCell ref="B45:D45"/>
    <mergeCell ref="B46:D46"/>
    <mergeCell ref="G45:H45"/>
    <mergeCell ref="G46:H46"/>
    <mergeCell ref="J42:N42"/>
    <mergeCell ref="J43:N43"/>
    <mergeCell ref="J44:N44"/>
    <mergeCell ref="J46:N46"/>
    <mergeCell ref="B39:D39"/>
    <mergeCell ref="B40:D40"/>
    <mergeCell ref="J34:N34"/>
    <mergeCell ref="J35:N35"/>
  </mergeCells>
  <phoneticPr fontId="1"/>
  <pageMargins left="0.82677165354330717" right="0.62992125984251968" top="0.39370078740157483" bottom="0.35433070866141736" header="0.31496062992125984" footer="0.31496062992125984"/>
  <pageSetup paperSize="9"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topLeftCell="D1" workbookViewId="0">
      <selection activeCell="Q1" sqref="Q1:AM49"/>
    </sheetView>
  </sheetViews>
  <sheetFormatPr defaultRowHeight="13.5"/>
  <cols>
    <col min="1" max="1" width="4.25" style="43" customWidth="1"/>
    <col min="2" max="13" width="5.625" customWidth="1"/>
    <col min="14" max="14" width="4.75" customWidth="1"/>
    <col min="15" max="15" width="10.125" customWidth="1"/>
    <col min="16" max="16" width="2.25" customWidth="1"/>
    <col min="17" max="39" width="3.875" customWidth="1"/>
  </cols>
  <sheetData>
    <row r="1" spans="1:39" s="43" customFormat="1" ht="14.25" customHeight="1">
      <c r="A1" s="1239" t="s">
        <v>700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Q1" s="1239" t="s">
        <v>818</v>
      </c>
      <c r="R1" s="1239"/>
      <c r="S1" s="1239"/>
      <c r="T1" s="1239"/>
      <c r="U1" s="1239"/>
      <c r="V1" s="1239"/>
      <c r="W1" s="1239"/>
      <c r="X1" s="1239"/>
      <c r="Y1" s="1239"/>
      <c r="Z1" s="1239"/>
      <c r="AA1" s="1239"/>
      <c r="AB1" s="1239"/>
      <c r="AC1" s="1239"/>
      <c r="AD1" s="1239"/>
      <c r="AE1" s="1239"/>
      <c r="AF1" s="533"/>
      <c r="AG1" s="533"/>
      <c r="AH1" s="533"/>
      <c r="AI1" s="533"/>
      <c r="AJ1" s="533"/>
      <c r="AK1" s="533"/>
      <c r="AL1" s="533"/>
      <c r="AM1" s="533"/>
    </row>
    <row r="2" spans="1:39" s="43" customFormat="1" ht="13.5" customHeight="1"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  <c r="AM2" s="533"/>
    </row>
    <row r="3" spans="1:39" ht="21" customHeight="1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Q3" s="1501" t="s">
        <v>772</v>
      </c>
      <c r="R3" s="1501"/>
      <c r="S3" s="1501"/>
      <c r="T3" s="1501"/>
      <c r="U3" s="1501"/>
      <c r="V3" s="1501"/>
      <c r="W3" s="1501"/>
      <c r="X3" s="1501"/>
      <c r="Y3" s="1501"/>
      <c r="Z3" s="1501"/>
      <c r="AA3" s="1501"/>
      <c r="AB3" s="1501"/>
      <c r="AC3" s="1501"/>
      <c r="AD3" s="1501"/>
      <c r="AE3" s="1501"/>
      <c r="AF3" s="1501"/>
      <c r="AG3" s="1501"/>
      <c r="AH3" s="1501"/>
      <c r="AI3" s="1501"/>
      <c r="AJ3" s="1501"/>
      <c r="AK3" s="1501"/>
      <c r="AL3" s="1501"/>
      <c r="AM3" s="1501"/>
    </row>
    <row r="4" spans="1:39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39">
      <c r="B5" s="1570"/>
      <c r="C5" s="1570"/>
      <c r="D5" s="1570"/>
      <c r="E5" s="1570"/>
      <c r="F5" s="1570"/>
      <c r="G5" s="1570"/>
      <c r="H5" s="1570"/>
      <c r="I5" s="1570"/>
      <c r="J5" s="1570"/>
      <c r="K5" s="1570"/>
      <c r="L5" s="1570"/>
      <c r="M5" s="1570"/>
      <c r="N5" s="43"/>
      <c r="O5" s="43"/>
      <c r="Q5" s="1557" t="s">
        <v>256</v>
      </c>
      <c r="R5" s="1557"/>
      <c r="S5" s="1557"/>
      <c r="T5" s="1557"/>
      <c r="U5" s="1557" t="s">
        <v>254</v>
      </c>
      <c r="V5" s="1557"/>
      <c r="W5" s="1557"/>
      <c r="X5" s="1557"/>
      <c r="Y5" s="1557"/>
      <c r="Z5" s="1557"/>
      <c r="AA5" s="1557" t="s">
        <v>255</v>
      </c>
      <c r="AB5" s="1557"/>
      <c r="AC5" s="1557"/>
      <c r="AD5" s="1557"/>
      <c r="AE5" s="1557" t="s">
        <v>280</v>
      </c>
      <c r="AF5" s="1557"/>
      <c r="AG5" s="1557"/>
      <c r="AH5" s="1557"/>
      <c r="AI5" s="1557" t="s">
        <v>78</v>
      </c>
      <c r="AJ5" s="1557"/>
      <c r="AK5" s="1557"/>
      <c r="AL5" s="1557"/>
      <c r="AM5" s="1557"/>
    </row>
    <row r="6" spans="1:39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Q6" s="1557"/>
      <c r="R6" s="1557"/>
      <c r="S6" s="1557"/>
      <c r="T6" s="1557"/>
      <c r="U6" s="1557"/>
      <c r="V6" s="1557"/>
      <c r="W6" s="1557"/>
      <c r="X6" s="1557"/>
      <c r="Y6" s="1557"/>
      <c r="Z6" s="1557"/>
      <c r="AA6" s="1557"/>
      <c r="AB6" s="1557"/>
      <c r="AC6" s="1557"/>
      <c r="AD6" s="1557"/>
      <c r="AE6" s="1557"/>
      <c r="AF6" s="1557"/>
      <c r="AG6" s="1557"/>
      <c r="AH6" s="1557"/>
      <c r="AI6" s="1557"/>
      <c r="AJ6" s="1557"/>
      <c r="AK6" s="1557"/>
      <c r="AL6" s="1557"/>
      <c r="AM6" s="1557"/>
    </row>
    <row r="7" spans="1:39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Q7" s="1557"/>
      <c r="R7" s="1557"/>
      <c r="S7" s="1557"/>
      <c r="T7" s="1557"/>
      <c r="U7" s="1557"/>
      <c r="V7" s="1557"/>
      <c r="W7" s="1557"/>
      <c r="X7" s="1557"/>
      <c r="Y7" s="1557"/>
      <c r="Z7" s="1557"/>
      <c r="AA7" s="1557"/>
      <c r="AB7" s="1557"/>
      <c r="AC7" s="1557"/>
      <c r="AD7" s="1557"/>
      <c r="AE7" s="1557"/>
      <c r="AF7" s="1557"/>
      <c r="AG7" s="1557"/>
      <c r="AH7" s="1557"/>
      <c r="AI7" s="1557"/>
      <c r="AJ7" s="1557"/>
      <c r="AK7" s="1557"/>
      <c r="AL7" s="1557"/>
      <c r="AM7" s="1557"/>
    </row>
    <row r="8" spans="1:39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Q8" s="1557" t="s">
        <v>258</v>
      </c>
      <c r="R8" s="1557"/>
      <c r="S8" s="1557"/>
      <c r="T8" s="1557"/>
      <c r="U8" s="1557" t="s">
        <v>432</v>
      </c>
      <c r="V8" s="1557"/>
      <c r="W8" s="1557"/>
      <c r="X8" s="1557"/>
      <c r="Y8" s="1557"/>
      <c r="Z8" s="1557"/>
      <c r="AA8" s="1560">
        <v>1000</v>
      </c>
      <c r="AB8" s="1560"/>
      <c r="AC8" s="1560"/>
      <c r="AD8" s="1557" t="s">
        <v>85</v>
      </c>
      <c r="AE8" s="1558">
        <v>6</v>
      </c>
      <c r="AF8" s="1558"/>
      <c r="AG8" s="1558"/>
      <c r="AH8" s="1559" t="s">
        <v>285</v>
      </c>
      <c r="AI8" s="1558">
        <v>6000</v>
      </c>
      <c r="AJ8" s="1558"/>
      <c r="AK8" s="1558"/>
      <c r="AL8" s="1558"/>
      <c r="AM8" s="1557" t="s">
        <v>85</v>
      </c>
    </row>
    <row r="9" spans="1:39" ht="13.5" customHeight="1">
      <c r="B9" s="608" t="s">
        <v>245</v>
      </c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Q9" s="1557"/>
      <c r="R9" s="1557"/>
      <c r="S9" s="1557"/>
      <c r="T9" s="1557"/>
      <c r="U9" s="1557"/>
      <c r="V9" s="1557"/>
      <c r="W9" s="1557"/>
      <c r="X9" s="1557"/>
      <c r="Y9" s="1557"/>
      <c r="Z9" s="1557"/>
      <c r="AA9" s="1560"/>
      <c r="AB9" s="1560"/>
      <c r="AC9" s="1560"/>
      <c r="AD9" s="1557"/>
      <c r="AE9" s="1558"/>
      <c r="AF9" s="1558"/>
      <c r="AG9" s="1558"/>
      <c r="AH9" s="1559"/>
      <c r="AI9" s="1558"/>
      <c r="AJ9" s="1558"/>
      <c r="AK9" s="1558"/>
      <c r="AL9" s="1558"/>
      <c r="AM9" s="1557"/>
    </row>
    <row r="10" spans="1:39" ht="13.5" customHeight="1">
      <c r="B10" s="608"/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608"/>
      <c r="O10" s="608"/>
      <c r="Q10" s="1557"/>
      <c r="R10" s="1557"/>
      <c r="S10" s="1557"/>
      <c r="T10" s="1557"/>
      <c r="U10" s="1557" t="s">
        <v>773</v>
      </c>
      <c r="V10" s="1557"/>
      <c r="W10" s="1557"/>
      <c r="X10" s="1557"/>
      <c r="Y10" s="1557"/>
      <c r="Z10" s="1557"/>
      <c r="AA10" s="1558"/>
      <c r="AB10" s="1558"/>
      <c r="AC10" s="1558"/>
      <c r="AD10" s="1557" t="s">
        <v>85</v>
      </c>
      <c r="AE10" s="1558"/>
      <c r="AF10" s="1558"/>
      <c r="AG10" s="1558"/>
      <c r="AH10" s="1559" t="s">
        <v>285</v>
      </c>
      <c r="AI10" s="1558">
        <v>0</v>
      </c>
      <c r="AJ10" s="1558"/>
      <c r="AK10" s="1558"/>
      <c r="AL10" s="1558"/>
      <c r="AM10" s="1557" t="s">
        <v>85</v>
      </c>
    </row>
    <row r="11" spans="1:39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Q11" s="1557"/>
      <c r="R11" s="1557"/>
      <c r="S11" s="1557"/>
      <c r="T11" s="1557"/>
      <c r="U11" s="1557"/>
      <c r="V11" s="1557"/>
      <c r="W11" s="1557"/>
      <c r="X11" s="1557"/>
      <c r="Y11" s="1557"/>
      <c r="Z11" s="1557"/>
      <c r="AA11" s="1558"/>
      <c r="AB11" s="1558"/>
      <c r="AC11" s="1558"/>
      <c r="AD11" s="1557"/>
      <c r="AE11" s="1558"/>
      <c r="AF11" s="1558"/>
      <c r="AG11" s="1558"/>
      <c r="AH11" s="1559"/>
      <c r="AI11" s="1558"/>
      <c r="AJ11" s="1558"/>
      <c r="AK11" s="1558"/>
      <c r="AL11" s="1558"/>
      <c r="AM11" s="1557"/>
    </row>
    <row r="12" spans="1:39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Q12" s="1557"/>
      <c r="R12" s="1557"/>
      <c r="S12" s="1557"/>
      <c r="T12" s="1557"/>
      <c r="U12" s="1557" t="s">
        <v>257</v>
      </c>
      <c r="V12" s="1557"/>
      <c r="W12" s="1557"/>
      <c r="X12" s="1557"/>
      <c r="Y12" s="1557"/>
      <c r="Z12" s="1557"/>
      <c r="AA12" s="1558">
        <v>800</v>
      </c>
      <c r="AB12" s="1558"/>
      <c r="AC12" s="1558"/>
      <c r="AD12" s="1557" t="s">
        <v>85</v>
      </c>
      <c r="AE12" s="1558">
        <v>30</v>
      </c>
      <c r="AF12" s="1558"/>
      <c r="AG12" s="1558"/>
      <c r="AH12" s="1559" t="s">
        <v>285</v>
      </c>
      <c r="AI12" s="1558">
        <v>24000</v>
      </c>
      <c r="AJ12" s="1558"/>
      <c r="AK12" s="1558"/>
      <c r="AL12" s="1558"/>
      <c r="AM12" s="1557" t="s">
        <v>85</v>
      </c>
    </row>
    <row r="13" spans="1:39" ht="17.25" customHeight="1">
      <c r="B13" s="1557" t="s">
        <v>79</v>
      </c>
      <c r="C13" s="1557"/>
      <c r="D13" s="1557"/>
      <c r="E13" s="1557"/>
      <c r="F13" s="1557" t="s">
        <v>277</v>
      </c>
      <c r="G13" s="1557"/>
      <c r="H13" s="1557"/>
      <c r="I13" s="1557"/>
      <c r="J13" s="1557"/>
      <c r="K13" s="1572" t="s">
        <v>128</v>
      </c>
      <c r="L13" s="1580"/>
      <c r="M13" s="1580"/>
      <c r="N13" s="1573"/>
      <c r="O13" s="1557" t="s">
        <v>426</v>
      </c>
      <c r="Q13" s="1557"/>
      <c r="R13" s="1557"/>
      <c r="S13" s="1557"/>
      <c r="T13" s="1557"/>
      <c r="U13" s="1557"/>
      <c r="V13" s="1557"/>
      <c r="W13" s="1557"/>
      <c r="X13" s="1557"/>
      <c r="Y13" s="1557"/>
      <c r="Z13" s="1557"/>
      <c r="AA13" s="1558"/>
      <c r="AB13" s="1558"/>
      <c r="AC13" s="1558"/>
      <c r="AD13" s="1557"/>
      <c r="AE13" s="1558"/>
      <c r="AF13" s="1558"/>
      <c r="AG13" s="1558"/>
      <c r="AH13" s="1559"/>
      <c r="AI13" s="1558"/>
      <c r="AJ13" s="1558"/>
      <c r="AK13" s="1558"/>
      <c r="AL13" s="1558"/>
      <c r="AM13" s="1557"/>
    </row>
    <row r="14" spans="1:39" ht="17.25" customHeight="1">
      <c r="B14" s="1557"/>
      <c r="C14" s="1557"/>
      <c r="D14" s="1557"/>
      <c r="E14" s="1557"/>
      <c r="F14" s="1557"/>
      <c r="G14" s="1557"/>
      <c r="H14" s="1557"/>
      <c r="I14" s="1557"/>
      <c r="J14" s="1557"/>
      <c r="K14" s="1574"/>
      <c r="L14" s="759"/>
      <c r="M14" s="759"/>
      <c r="N14" s="1575"/>
      <c r="O14" s="1557"/>
      <c r="Q14" s="1557"/>
      <c r="R14" s="1557"/>
      <c r="S14" s="1557"/>
      <c r="T14" s="1557"/>
      <c r="U14" s="1557" t="s">
        <v>433</v>
      </c>
      <c r="V14" s="1557"/>
      <c r="W14" s="1557"/>
      <c r="X14" s="1557"/>
      <c r="Y14" s="1557"/>
      <c r="Z14" s="1557"/>
      <c r="AA14" s="1558">
        <v>700</v>
      </c>
      <c r="AB14" s="1558"/>
      <c r="AC14" s="1558"/>
      <c r="AD14" s="1557" t="s">
        <v>85</v>
      </c>
      <c r="AE14" s="1558">
        <v>55</v>
      </c>
      <c r="AF14" s="1558"/>
      <c r="AG14" s="1558"/>
      <c r="AH14" s="1559" t="s">
        <v>285</v>
      </c>
      <c r="AI14" s="1558">
        <v>38500</v>
      </c>
      <c r="AJ14" s="1558"/>
      <c r="AK14" s="1558"/>
      <c r="AL14" s="1558"/>
      <c r="AM14" s="1557" t="s">
        <v>85</v>
      </c>
    </row>
    <row r="15" spans="1:39" ht="17.25" customHeight="1">
      <c r="B15" s="1557"/>
      <c r="C15" s="1557"/>
      <c r="D15" s="1557"/>
      <c r="E15" s="1557"/>
      <c r="F15" s="1557"/>
      <c r="G15" s="1557"/>
      <c r="H15" s="1557"/>
      <c r="I15" s="1557"/>
      <c r="J15" s="1557"/>
      <c r="K15" s="1576"/>
      <c r="L15" s="1581"/>
      <c r="M15" s="1581"/>
      <c r="N15" s="1577"/>
      <c r="O15" s="1557"/>
      <c r="Q15" s="1557"/>
      <c r="R15" s="1557"/>
      <c r="S15" s="1557"/>
      <c r="T15" s="1557"/>
      <c r="U15" s="1557"/>
      <c r="V15" s="1557"/>
      <c r="W15" s="1557"/>
      <c r="X15" s="1557"/>
      <c r="Y15" s="1557"/>
      <c r="Z15" s="1557"/>
      <c r="AA15" s="1558"/>
      <c r="AB15" s="1558"/>
      <c r="AC15" s="1558"/>
      <c r="AD15" s="1557"/>
      <c r="AE15" s="1558"/>
      <c r="AF15" s="1558"/>
      <c r="AG15" s="1558"/>
      <c r="AH15" s="1559"/>
      <c r="AI15" s="1558"/>
      <c r="AJ15" s="1558"/>
      <c r="AK15" s="1558"/>
      <c r="AL15" s="1558"/>
      <c r="AM15" s="1557"/>
    </row>
    <row r="16" spans="1:39" ht="17.25" customHeight="1">
      <c r="B16" s="1557" t="s">
        <v>80</v>
      </c>
      <c r="C16" s="1557"/>
      <c r="D16" s="1557"/>
      <c r="E16" s="1557"/>
      <c r="F16" s="1557" t="s">
        <v>701</v>
      </c>
      <c r="G16" s="1557"/>
      <c r="H16" s="1557"/>
      <c r="I16" s="1557"/>
      <c r="J16" s="1557"/>
      <c r="K16" s="1561">
        <v>30000</v>
      </c>
      <c r="L16" s="1562"/>
      <c r="M16" s="1563"/>
      <c r="N16" s="1568" t="s">
        <v>284</v>
      </c>
      <c r="O16" s="1567" t="s">
        <v>214</v>
      </c>
      <c r="Q16" s="1557"/>
      <c r="R16" s="1557"/>
      <c r="S16" s="1557"/>
      <c r="T16" s="1557"/>
      <c r="U16" s="1557"/>
      <c r="V16" s="1557"/>
      <c r="W16" s="1557"/>
      <c r="X16" s="1557"/>
      <c r="Y16" s="1557"/>
      <c r="Z16" s="1557"/>
      <c r="AA16" s="1558"/>
      <c r="AB16" s="1558"/>
      <c r="AC16" s="1558"/>
      <c r="AD16" s="1557" t="s">
        <v>85</v>
      </c>
      <c r="AE16" s="1558"/>
      <c r="AF16" s="1558"/>
      <c r="AG16" s="1558"/>
      <c r="AH16" s="1559" t="s">
        <v>285</v>
      </c>
      <c r="AI16" s="1558">
        <v>0</v>
      </c>
      <c r="AJ16" s="1558"/>
      <c r="AK16" s="1558"/>
      <c r="AL16" s="1558"/>
      <c r="AM16" s="1557" t="s">
        <v>85</v>
      </c>
    </row>
    <row r="17" spans="2:39" ht="17.25" customHeight="1">
      <c r="B17" s="1557"/>
      <c r="C17" s="1557"/>
      <c r="D17" s="1557"/>
      <c r="E17" s="1557"/>
      <c r="F17" s="1557"/>
      <c r="G17" s="1557"/>
      <c r="H17" s="1557"/>
      <c r="I17" s="1557"/>
      <c r="J17" s="1557"/>
      <c r="K17" s="1564"/>
      <c r="L17" s="1565"/>
      <c r="M17" s="1566"/>
      <c r="N17" s="1569"/>
      <c r="O17" s="1567"/>
      <c r="Q17" s="1557"/>
      <c r="R17" s="1557"/>
      <c r="S17" s="1557"/>
      <c r="T17" s="1557"/>
      <c r="U17" s="1557"/>
      <c r="V17" s="1557"/>
      <c r="W17" s="1557"/>
      <c r="X17" s="1557"/>
      <c r="Y17" s="1557"/>
      <c r="Z17" s="1557"/>
      <c r="AA17" s="1558"/>
      <c r="AB17" s="1558"/>
      <c r="AC17" s="1558"/>
      <c r="AD17" s="1557"/>
      <c r="AE17" s="1558"/>
      <c r="AF17" s="1558"/>
      <c r="AG17" s="1558"/>
      <c r="AH17" s="1559"/>
      <c r="AI17" s="1558"/>
      <c r="AJ17" s="1558"/>
      <c r="AK17" s="1558"/>
      <c r="AL17" s="1558"/>
      <c r="AM17" s="1557"/>
    </row>
    <row r="18" spans="2:39" ht="17.25" customHeight="1">
      <c r="B18" s="1557" t="s">
        <v>80</v>
      </c>
      <c r="C18" s="1557"/>
      <c r="D18" s="1557"/>
      <c r="E18" s="1557"/>
      <c r="F18" s="1557" t="s">
        <v>701</v>
      </c>
      <c r="G18" s="1557"/>
      <c r="H18" s="1557"/>
      <c r="I18" s="1557"/>
      <c r="J18" s="1557"/>
      <c r="K18" s="1561">
        <v>30000</v>
      </c>
      <c r="L18" s="1562"/>
      <c r="M18" s="1563"/>
      <c r="N18" s="1568" t="s">
        <v>284</v>
      </c>
      <c r="O18" s="1567" t="s">
        <v>214</v>
      </c>
      <c r="Q18" s="1557" t="s">
        <v>259</v>
      </c>
      <c r="R18" s="1557"/>
      <c r="S18" s="1557"/>
      <c r="T18" s="1557"/>
      <c r="U18" s="1557"/>
      <c r="V18" s="1557"/>
      <c r="W18" s="1557"/>
      <c r="X18" s="1557"/>
      <c r="Y18" s="1557"/>
      <c r="Z18" s="1557"/>
      <c r="AA18" s="1558">
        <v>100</v>
      </c>
      <c r="AB18" s="1558"/>
      <c r="AC18" s="1558"/>
      <c r="AD18" s="1557" t="s">
        <v>85</v>
      </c>
      <c r="AE18" s="1558">
        <v>182</v>
      </c>
      <c r="AF18" s="1558"/>
      <c r="AG18" s="1558"/>
      <c r="AH18" s="1559" t="s">
        <v>285</v>
      </c>
      <c r="AI18" s="1558">
        <v>18200</v>
      </c>
      <c r="AJ18" s="1558"/>
      <c r="AK18" s="1558"/>
      <c r="AL18" s="1558"/>
      <c r="AM18" s="1557" t="s">
        <v>85</v>
      </c>
    </row>
    <row r="19" spans="2:39" ht="17.25" customHeight="1">
      <c r="B19" s="1557"/>
      <c r="C19" s="1557"/>
      <c r="D19" s="1557"/>
      <c r="E19" s="1557"/>
      <c r="F19" s="1557"/>
      <c r="G19" s="1557"/>
      <c r="H19" s="1557"/>
      <c r="I19" s="1557"/>
      <c r="J19" s="1557"/>
      <c r="K19" s="1564"/>
      <c r="L19" s="1565"/>
      <c r="M19" s="1566"/>
      <c r="N19" s="1569"/>
      <c r="O19" s="1567"/>
      <c r="Q19" s="1557"/>
      <c r="R19" s="1557"/>
      <c r="S19" s="1557"/>
      <c r="T19" s="1557"/>
      <c r="U19" s="1557"/>
      <c r="V19" s="1557"/>
      <c r="W19" s="1557"/>
      <c r="X19" s="1557"/>
      <c r="Y19" s="1557"/>
      <c r="Z19" s="1557"/>
      <c r="AA19" s="1558"/>
      <c r="AB19" s="1558"/>
      <c r="AC19" s="1558"/>
      <c r="AD19" s="1557"/>
      <c r="AE19" s="1558"/>
      <c r="AF19" s="1558"/>
      <c r="AG19" s="1558"/>
      <c r="AH19" s="1559"/>
      <c r="AI19" s="1558"/>
      <c r="AJ19" s="1558"/>
      <c r="AK19" s="1558"/>
      <c r="AL19" s="1558"/>
      <c r="AM19" s="1557"/>
    </row>
    <row r="20" spans="2:39" ht="17.25" customHeight="1">
      <c r="B20" s="1557" t="s">
        <v>80</v>
      </c>
      <c r="C20" s="1557"/>
      <c r="D20" s="1557"/>
      <c r="E20" s="1557"/>
      <c r="F20" s="1557" t="s">
        <v>702</v>
      </c>
      <c r="G20" s="1557"/>
      <c r="H20" s="1557"/>
      <c r="I20" s="1557"/>
      <c r="J20" s="1557"/>
      <c r="K20" s="1561">
        <v>30000</v>
      </c>
      <c r="L20" s="1562"/>
      <c r="M20" s="1563"/>
      <c r="N20" s="1568" t="s">
        <v>284</v>
      </c>
      <c r="O20" s="1567" t="s">
        <v>214</v>
      </c>
      <c r="Q20" s="1557" t="s">
        <v>260</v>
      </c>
      <c r="R20" s="1557"/>
      <c r="S20" s="1557"/>
      <c r="T20" s="1557"/>
      <c r="U20" s="1557"/>
      <c r="V20" s="1557"/>
      <c r="W20" s="1557"/>
      <c r="X20" s="1557"/>
      <c r="Y20" s="1557"/>
      <c r="Z20" s="1557"/>
      <c r="AA20" s="1558"/>
      <c r="AB20" s="1558"/>
      <c r="AC20" s="1558"/>
      <c r="AD20" s="1557" t="s">
        <v>85</v>
      </c>
      <c r="AE20" s="1558"/>
      <c r="AF20" s="1558"/>
      <c r="AG20" s="1558"/>
      <c r="AH20" s="1559" t="s">
        <v>285</v>
      </c>
      <c r="AI20" s="1556">
        <v>86700</v>
      </c>
      <c r="AJ20" s="1556"/>
      <c r="AK20" s="1556"/>
      <c r="AL20" s="1556"/>
      <c r="AM20" s="1557" t="s">
        <v>85</v>
      </c>
    </row>
    <row r="21" spans="2:39" ht="17.25" customHeight="1">
      <c r="B21" s="1557"/>
      <c r="C21" s="1557"/>
      <c r="D21" s="1557"/>
      <c r="E21" s="1557"/>
      <c r="F21" s="1557"/>
      <c r="G21" s="1557"/>
      <c r="H21" s="1557"/>
      <c r="I21" s="1557"/>
      <c r="J21" s="1557"/>
      <c r="K21" s="1564"/>
      <c r="L21" s="1565"/>
      <c r="M21" s="1566"/>
      <c r="N21" s="1569"/>
      <c r="O21" s="1567"/>
      <c r="Q21" s="1557"/>
      <c r="R21" s="1557"/>
      <c r="S21" s="1557"/>
      <c r="T21" s="1557"/>
      <c r="U21" s="1557"/>
      <c r="V21" s="1557"/>
      <c r="W21" s="1557"/>
      <c r="X21" s="1557"/>
      <c r="Y21" s="1557"/>
      <c r="Z21" s="1557"/>
      <c r="AA21" s="1558"/>
      <c r="AB21" s="1558"/>
      <c r="AC21" s="1558"/>
      <c r="AD21" s="1557"/>
      <c r="AE21" s="1558"/>
      <c r="AF21" s="1558"/>
      <c r="AG21" s="1558"/>
      <c r="AH21" s="1559"/>
      <c r="AI21" s="1556"/>
      <c r="AJ21" s="1556"/>
      <c r="AK21" s="1556"/>
      <c r="AL21" s="1556"/>
      <c r="AM21" s="1557"/>
    </row>
    <row r="22" spans="2:39" ht="17.25" customHeight="1">
      <c r="B22" s="1557" t="s">
        <v>80</v>
      </c>
      <c r="C22" s="1557"/>
      <c r="D22" s="1557"/>
      <c r="E22" s="1557"/>
      <c r="F22" s="1557"/>
      <c r="G22" s="1557"/>
      <c r="H22" s="1557"/>
      <c r="I22" s="1557"/>
      <c r="J22" s="1557"/>
      <c r="K22" s="1561"/>
      <c r="L22" s="1562"/>
      <c r="M22" s="1563"/>
      <c r="N22" s="1568" t="s">
        <v>284</v>
      </c>
      <c r="O22" s="1567"/>
      <c r="Q22" s="202"/>
      <c r="R22" s="240"/>
      <c r="S22" s="240"/>
      <c r="T22" s="240"/>
      <c r="U22" s="240"/>
      <c r="V22" s="240"/>
      <c r="W22" s="199"/>
      <c r="X22" s="199"/>
      <c r="Y22" s="199"/>
      <c r="Z22" s="199"/>
      <c r="AA22" s="199"/>
      <c r="AB22" s="199"/>
      <c r="AC22" s="199"/>
      <c r="AD22" s="199"/>
      <c r="AE22" s="199"/>
      <c r="AF22" s="43"/>
      <c r="AG22" s="43"/>
      <c r="AH22" s="43"/>
      <c r="AI22" s="43"/>
      <c r="AJ22" s="43"/>
      <c r="AK22" s="43"/>
      <c r="AL22" s="43"/>
      <c r="AM22" s="43"/>
    </row>
    <row r="23" spans="2:39" ht="17.25" customHeight="1">
      <c r="B23" s="1557"/>
      <c r="C23" s="1557"/>
      <c r="D23" s="1557"/>
      <c r="E23" s="1557"/>
      <c r="F23" s="1557"/>
      <c r="G23" s="1557"/>
      <c r="H23" s="1557"/>
      <c r="I23" s="1557"/>
      <c r="J23" s="1557"/>
      <c r="K23" s="1564"/>
      <c r="L23" s="1565"/>
      <c r="M23" s="1566"/>
      <c r="N23" s="1569"/>
      <c r="O23" s="1567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43"/>
      <c r="AG23" s="43"/>
      <c r="AH23" s="43"/>
      <c r="AI23" s="43"/>
      <c r="AJ23" s="43"/>
      <c r="AK23" s="43"/>
      <c r="AL23" s="43"/>
      <c r="AM23" s="43"/>
    </row>
    <row r="24" spans="2:39" ht="17.25" customHeight="1">
      <c r="B24" s="1557" t="s">
        <v>80</v>
      </c>
      <c r="C24" s="1557"/>
      <c r="D24" s="1557"/>
      <c r="E24" s="1557"/>
      <c r="F24" s="1557"/>
      <c r="G24" s="1557"/>
      <c r="H24" s="1557"/>
      <c r="I24" s="1557"/>
      <c r="J24" s="1557"/>
      <c r="K24" s="1561"/>
      <c r="L24" s="1562"/>
      <c r="M24" s="1563"/>
      <c r="N24" s="1568" t="s">
        <v>284</v>
      </c>
      <c r="O24" s="1567"/>
      <c r="Q24" s="202"/>
      <c r="R24" s="240"/>
      <c r="S24" s="1554" t="s">
        <v>83</v>
      </c>
      <c r="T24" s="1554"/>
      <c r="U24" s="43"/>
      <c r="V24" s="1554" t="s">
        <v>546</v>
      </c>
      <c r="W24" s="1554"/>
      <c r="X24" s="1554"/>
      <c r="Y24" s="43"/>
      <c r="Z24" s="656" t="s">
        <v>246</v>
      </c>
      <c r="AA24" s="656"/>
      <c r="AB24" s="656"/>
      <c r="AC24" s="656"/>
      <c r="AD24" s="656"/>
      <c r="AE24" s="656"/>
      <c r="AF24" s="656"/>
      <c r="AG24" s="656"/>
      <c r="AH24" s="656"/>
      <c r="AI24" s="656"/>
      <c r="AJ24" s="199"/>
      <c r="AK24" s="199"/>
      <c r="AL24" s="43"/>
      <c r="AM24" s="43"/>
    </row>
    <row r="25" spans="2:39" ht="17.25" customHeight="1">
      <c r="B25" s="1557"/>
      <c r="C25" s="1557"/>
      <c r="D25" s="1557"/>
      <c r="E25" s="1557"/>
      <c r="F25" s="1557"/>
      <c r="G25" s="1557"/>
      <c r="H25" s="1557"/>
      <c r="I25" s="1557"/>
      <c r="J25" s="1557"/>
      <c r="K25" s="1564"/>
      <c r="L25" s="1565"/>
      <c r="M25" s="1566"/>
      <c r="N25" s="1569"/>
      <c r="O25" s="1567"/>
      <c r="Q25" s="202"/>
      <c r="R25" s="240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43"/>
      <c r="AG25" s="43"/>
      <c r="AH25" s="43"/>
      <c r="AI25" s="43"/>
      <c r="AJ25" s="43"/>
      <c r="AK25" s="43"/>
      <c r="AL25" s="43"/>
      <c r="AM25" s="43"/>
    </row>
    <row r="26" spans="2:39" ht="17.25" customHeight="1">
      <c r="B26" s="1557" t="s">
        <v>80</v>
      </c>
      <c r="C26" s="1557"/>
      <c r="D26" s="1557"/>
      <c r="E26" s="1557"/>
      <c r="F26" s="1557"/>
      <c r="G26" s="1557"/>
      <c r="H26" s="1557"/>
      <c r="I26" s="1557"/>
      <c r="J26" s="1557"/>
      <c r="K26" s="1561"/>
      <c r="L26" s="1562"/>
      <c r="M26" s="1563"/>
      <c r="N26" s="1568" t="s">
        <v>284</v>
      </c>
      <c r="O26" s="1567"/>
      <c r="Q26" s="202"/>
      <c r="R26" s="239"/>
      <c r="S26" s="239"/>
      <c r="T26" s="239"/>
      <c r="U26" s="43"/>
      <c r="V26" s="1554" t="s">
        <v>235</v>
      </c>
      <c r="W26" s="1554"/>
      <c r="X26" s="1554"/>
      <c r="Y26" s="241"/>
      <c r="Z26" s="656" t="s">
        <v>247</v>
      </c>
      <c r="AA26" s="656"/>
      <c r="AB26" s="656"/>
      <c r="AC26" s="656"/>
      <c r="AD26" s="656"/>
      <c r="AE26" s="656"/>
      <c r="AF26" s="656"/>
      <c r="AG26" s="656"/>
      <c r="AH26" s="656"/>
      <c r="AI26" s="656"/>
      <c r="AJ26" s="43" t="s">
        <v>547</v>
      </c>
      <c r="AK26" s="43"/>
      <c r="AL26" s="43"/>
      <c r="AM26" s="43"/>
    </row>
    <row r="27" spans="2:39" ht="17.25" customHeight="1">
      <c r="B27" s="1557"/>
      <c r="C27" s="1557"/>
      <c r="D27" s="1557"/>
      <c r="E27" s="1557"/>
      <c r="F27" s="1557"/>
      <c r="G27" s="1557"/>
      <c r="H27" s="1557"/>
      <c r="I27" s="1557"/>
      <c r="J27" s="1557"/>
      <c r="K27" s="1564"/>
      <c r="L27" s="1565"/>
      <c r="M27" s="1566"/>
      <c r="N27" s="1569"/>
      <c r="O27" s="1567"/>
      <c r="Q27" s="202"/>
      <c r="R27" s="239"/>
      <c r="S27" s="239"/>
      <c r="T27" s="239"/>
      <c r="U27" s="243"/>
      <c r="V27" s="243"/>
      <c r="W27" s="241"/>
      <c r="X27" s="241"/>
      <c r="Y27" s="241"/>
      <c r="Z27" s="241"/>
      <c r="AA27" s="241"/>
      <c r="AB27" s="241"/>
      <c r="AC27" s="239"/>
      <c r="AD27" s="239"/>
      <c r="AE27" s="239"/>
      <c r="AF27" s="43"/>
      <c r="AG27" s="43"/>
      <c r="AH27" s="43"/>
      <c r="AI27" s="43"/>
      <c r="AJ27" s="43"/>
      <c r="AK27" s="43"/>
      <c r="AL27" s="43"/>
      <c r="AM27" s="43"/>
    </row>
    <row r="28" spans="2:39" ht="17.25" customHeight="1">
      <c r="B28" s="1557" t="s">
        <v>80</v>
      </c>
      <c r="C28" s="1557"/>
      <c r="D28" s="1557"/>
      <c r="E28" s="1557"/>
      <c r="F28" s="1557"/>
      <c r="G28" s="1557"/>
      <c r="H28" s="1557"/>
      <c r="I28" s="1557"/>
      <c r="J28" s="1557"/>
      <c r="K28" s="1561"/>
      <c r="L28" s="1562"/>
      <c r="M28" s="1563"/>
      <c r="N28" s="1568" t="s">
        <v>284</v>
      </c>
      <c r="O28" s="1567"/>
      <c r="Q28" s="202"/>
      <c r="R28" s="239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39"/>
      <c r="AD28" s="239"/>
      <c r="AE28" s="239"/>
      <c r="AF28" s="43"/>
      <c r="AG28" s="43"/>
      <c r="AH28" s="43"/>
      <c r="AI28" s="43"/>
      <c r="AJ28" s="43"/>
      <c r="AK28" s="43"/>
      <c r="AL28" s="43"/>
      <c r="AM28" s="43"/>
    </row>
    <row r="29" spans="2:39" ht="17.25" customHeight="1">
      <c r="B29" s="1557"/>
      <c r="C29" s="1557"/>
      <c r="D29" s="1557"/>
      <c r="E29" s="1557"/>
      <c r="F29" s="1557"/>
      <c r="G29" s="1557"/>
      <c r="H29" s="1557"/>
      <c r="I29" s="1557"/>
      <c r="J29" s="1557"/>
      <c r="K29" s="1564"/>
      <c r="L29" s="1565"/>
      <c r="M29" s="1566"/>
      <c r="N29" s="1569"/>
      <c r="O29" s="1567"/>
      <c r="Q29" s="202"/>
      <c r="R29" s="43"/>
      <c r="S29" s="245" t="s">
        <v>548</v>
      </c>
      <c r="T29" s="245"/>
      <c r="U29" s="240"/>
      <c r="V29" s="240"/>
      <c r="W29" s="1555" t="s">
        <v>549</v>
      </c>
      <c r="X29" s="1555"/>
      <c r="Y29" s="1555"/>
      <c r="Z29" s="1555"/>
      <c r="AA29" s="1555"/>
      <c r="AB29" s="1555"/>
      <c r="AC29" s="1555"/>
      <c r="AD29" s="1555"/>
      <c r="AE29" s="1555"/>
      <c r="AF29" s="1555"/>
      <c r="AG29" s="1555"/>
      <c r="AH29" s="1555"/>
      <c r="AI29" s="1555"/>
      <c r="AJ29" s="1555"/>
      <c r="AK29" s="1555"/>
      <c r="AL29" s="1555"/>
      <c r="AM29" s="1555"/>
    </row>
    <row r="30" spans="2:39" ht="17.25" customHeight="1">
      <c r="B30" s="1557" t="s">
        <v>80</v>
      </c>
      <c r="C30" s="1557"/>
      <c r="D30" s="1557"/>
      <c r="E30" s="1557"/>
      <c r="F30" s="1557"/>
      <c r="G30" s="1557"/>
      <c r="H30" s="1557"/>
      <c r="I30" s="1557"/>
      <c r="J30" s="1557"/>
      <c r="K30" s="1561"/>
      <c r="L30" s="1562"/>
      <c r="M30" s="1563"/>
      <c r="N30" s="1568" t="s">
        <v>284</v>
      </c>
      <c r="O30" s="1567"/>
      <c r="Q30" s="202"/>
      <c r="R30" s="43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43"/>
      <c r="AG30" s="43"/>
      <c r="AH30" s="43"/>
      <c r="AI30" s="43"/>
      <c r="AJ30" s="43"/>
      <c r="AK30" s="43"/>
      <c r="AL30" s="43"/>
      <c r="AM30" s="43"/>
    </row>
    <row r="31" spans="2:39" ht="17.25" customHeight="1">
      <c r="B31" s="1557"/>
      <c r="C31" s="1557"/>
      <c r="D31" s="1557"/>
      <c r="E31" s="1557"/>
      <c r="F31" s="1557"/>
      <c r="G31" s="1557"/>
      <c r="H31" s="1557"/>
      <c r="I31" s="1557"/>
      <c r="J31" s="1557"/>
      <c r="K31" s="1564"/>
      <c r="L31" s="1565"/>
      <c r="M31" s="1566"/>
      <c r="N31" s="1569"/>
      <c r="O31" s="1567"/>
      <c r="Q31" s="202"/>
      <c r="R31" s="43"/>
      <c r="S31" s="43"/>
      <c r="T31" s="244"/>
      <c r="U31" s="244"/>
      <c r="V31" s="244"/>
      <c r="W31" s="656" t="s">
        <v>551</v>
      </c>
      <c r="X31" s="656"/>
      <c r="Y31" s="656"/>
      <c r="Z31" s="656"/>
      <c r="AA31" s="656"/>
      <c r="AB31" s="656"/>
      <c r="AC31" s="656"/>
      <c r="AD31" s="656"/>
      <c r="AE31" s="656"/>
      <c r="AF31" s="656"/>
      <c r="AG31" s="656"/>
      <c r="AH31" s="656"/>
      <c r="AI31" s="656"/>
      <c r="AJ31" s="656"/>
      <c r="AK31" s="43"/>
      <c r="AL31" s="43"/>
      <c r="AM31" s="43"/>
    </row>
    <row r="32" spans="2:39" ht="17.25" customHeight="1">
      <c r="B32" s="1557" t="s">
        <v>80</v>
      </c>
      <c r="C32" s="1557"/>
      <c r="D32" s="1557"/>
      <c r="E32" s="1557"/>
      <c r="F32" s="1557"/>
      <c r="G32" s="1557"/>
      <c r="H32" s="1557"/>
      <c r="I32" s="1557"/>
      <c r="J32" s="1557"/>
      <c r="K32" s="1561"/>
      <c r="L32" s="1562"/>
      <c r="M32" s="1563"/>
      <c r="N32" s="1568" t="s">
        <v>284</v>
      </c>
      <c r="O32" s="1567"/>
      <c r="Q32" s="202"/>
      <c r="R32" s="43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43"/>
      <c r="AH32" s="43"/>
      <c r="AI32" s="43"/>
      <c r="AJ32" s="43"/>
      <c r="AK32" s="43"/>
      <c r="AL32" s="43"/>
      <c r="AM32" s="43"/>
    </row>
    <row r="33" spans="2:39" ht="17.25" customHeight="1">
      <c r="B33" s="1557"/>
      <c r="C33" s="1557"/>
      <c r="D33" s="1557"/>
      <c r="E33" s="1557"/>
      <c r="F33" s="1557"/>
      <c r="G33" s="1557"/>
      <c r="H33" s="1557"/>
      <c r="I33" s="1557"/>
      <c r="J33" s="1557"/>
      <c r="K33" s="1564"/>
      <c r="L33" s="1565"/>
      <c r="M33" s="1566"/>
      <c r="N33" s="1569"/>
      <c r="O33" s="1567"/>
      <c r="Q33" s="202"/>
      <c r="R33" s="43"/>
      <c r="S33" s="43"/>
      <c r="T33" s="244"/>
      <c r="U33" s="244"/>
      <c r="V33" s="244"/>
      <c r="W33" s="1555" t="s">
        <v>550</v>
      </c>
      <c r="X33" s="1555"/>
      <c r="Y33" s="1555"/>
      <c r="Z33" s="1555"/>
      <c r="AA33" s="1555"/>
      <c r="AB33" s="1555"/>
      <c r="AC33" s="1555"/>
      <c r="AD33" s="1555"/>
      <c r="AE33" s="1555"/>
      <c r="AF33" s="1555"/>
      <c r="AG33" s="1555"/>
      <c r="AH33" s="1555"/>
      <c r="AI33" s="1555"/>
      <c r="AJ33" s="1555"/>
      <c r="AK33" s="1555"/>
      <c r="AL33" s="1555"/>
      <c r="AM33" s="43"/>
    </row>
    <row r="34" spans="2:39" ht="17.25" customHeight="1">
      <c r="B34" s="1557" t="s">
        <v>81</v>
      </c>
      <c r="C34" s="1557"/>
      <c r="D34" s="1557"/>
      <c r="E34" s="1557"/>
      <c r="F34" s="1557"/>
      <c r="G34" s="1557"/>
      <c r="H34" s="1557"/>
      <c r="I34" s="1557"/>
      <c r="J34" s="1557"/>
      <c r="K34" s="1561">
        <f>SUM(K16:K32)</f>
        <v>90000</v>
      </c>
      <c r="L34" s="1562"/>
      <c r="M34" s="1563"/>
      <c r="N34" s="1568" t="s">
        <v>284</v>
      </c>
      <c r="O34" s="1567"/>
      <c r="Q34" s="202"/>
      <c r="R34" s="43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43"/>
      <c r="AH34" s="43"/>
      <c r="AI34" s="43"/>
      <c r="AJ34" s="43"/>
      <c r="AK34" s="43"/>
      <c r="AL34" s="43"/>
      <c r="AM34" s="43"/>
    </row>
    <row r="35" spans="2:39" ht="17.25" customHeight="1">
      <c r="B35" s="1557"/>
      <c r="C35" s="1557"/>
      <c r="D35" s="1557"/>
      <c r="E35" s="1557"/>
      <c r="F35" s="1557"/>
      <c r="G35" s="1557"/>
      <c r="H35" s="1557"/>
      <c r="I35" s="1557"/>
      <c r="J35" s="1557"/>
      <c r="K35" s="1564"/>
      <c r="L35" s="1565"/>
      <c r="M35" s="1566"/>
      <c r="N35" s="1569"/>
      <c r="O35" s="1567"/>
      <c r="Q35" s="202"/>
      <c r="R35" s="43"/>
      <c r="S35" s="43"/>
      <c r="T35" s="244"/>
      <c r="U35" s="244"/>
      <c r="V35" s="244"/>
      <c r="W35" s="656" t="s">
        <v>552</v>
      </c>
      <c r="X35" s="656"/>
      <c r="Y35" s="656"/>
      <c r="Z35" s="656"/>
      <c r="AA35" s="656"/>
      <c r="AB35" s="656"/>
      <c r="AC35" s="656"/>
      <c r="AD35" s="656"/>
      <c r="AE35" s="656"/>
      <c r="AF35" s="656"/>
      <c r="AG35" s="656"/>
      <c r="AH35" s="656"/>
      <c r="AI35" s="656"/>
      <c r="AJ35" s="656"/>
      <c r="AK35" s="43"/>
      <c r="AL35" s="43"/>
      <c r="AM35" s="43"/>
    </row>
    <row r="36" spans="2:39" ht="17.25" customHeight="1">
      <c r="B36" s="1579"/>
      <c r="C36" s="1579"/>
      <c r="D36" s="1579"/>
      <c r="E36" s="1579"/>
      <c r="F36" s="1579"/>
      <c r="G36" s="1579"/>
      <c r="H36" s="1579"/>
      <c r="I36" s="1579"/>
      <c r="J36" s="1579"/>
      <c r="K36" s="1579"/>
      <c r="L36" s="1579"/>
      <c r="M36" s="1579"/>
      <c r="N36" s="1579"/>
      <c r="O36" s="1579"/>
      <c r="Q36" s="202"/>
      <c r="R36" s="43"/>
      <c r="S36" s="43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43"/>
      <c r="AL36" s="43"/>
      <c r="AM36" s="43"/>
    </row>
    <row r="37" spans="2:39" ht="17.25" customHeight="1">
      <c r="B37" s="165"/>
      <c r="C37" s="1578" t="s">
        <v>234</v>
      </c>
      <c r="D37" s="1578"/>
      <c r="E37" s="1578"/>
      <c r="F37" s="1578"/>
      <c r="G37" s="1578"/>
      <c r="H37" s="1578"/>
      <c r="I37" s="1578"/>
      <c r="J37" s="1578"/>
      <c r="K37" s="1578"/>
      <c r="L37" s="1578"/>
      <c r="M37" s="1578"/>
      <c r="N37" s="165"/>
      <c r="O37" s="165"/>
      <c r="Q37" s="202"/>
      <c r="R37" s="43"/>
      <c r="S37" s="43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43"/>
      <c r="AL37" s="43"/>
      <c r="AM37" s="43"/>
    </row>
    <row r="38" spans="2:39" ht="17.25" customHeight="1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Q38" s="202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43"/>
      <c r="AG38" s="43"/>
      <c r="AH38" s="43"/>
      <c r="AI38" s="43"/>
      <c r="AJ38" s="43"/>
      <c r="AK38" s="43"/>
      <c r="AL38" s="43"/>
      <c r="AM38" s="43"/>
    </row>
    <row r="39" spans="2:39" ht="17.25" customHeight="1">
      <c r="B39" s="165"/>
      <c r="C39" s="165"/>
      <c r="D39" s="201" t="s">
        <v>583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78"/>
      <c r="O39" s="165"/>
      <c r="Q39" s="202"/>
      <c r="R39" s="244" t="s">
        <v>270</v>
      </c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43"/>
      <c r="AG39" s="43"/>
      <c r="AH39" s="43"/>
      <c r="AI39" s="43"/>
      <c r="AJ39" s="43"/>
      <c r="AK39" s="43"/>
      <c r="AL39" s="43"/>
      <c r="AM39" s="43"/>
    </row>
    <row r="40" spans="2:39" ht="17.25" customHeight="1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572" t="s">
        <v>138</v>
      </c>
      <c r="N40" s="1573"/>
      <c r="O40" s="165"/>
      <c r="Q40" s="202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43"/>
      <c r="AG40" s="43"/>
      <c r="AH40" s="43"/>
      <c r="AI40" s="43"/>
      <c r="AJ40" s="43"/>
      <c r="AK40" s="43"/>
      <c r="AL40" s="43"/>
      <c r="AM40" s="43"/>
    </row>
    <row r="41" spans="2:39" ht="17.25" customHeight="1">
      <c r="B41" s="165"/>
      <c r="C41" s="1554" t="s">
        <v>267</v>
      </c>
      <c r="D41" s="1554"/>
      <c r="E41" s="1571" t="s">
        <v>268</v>
      </c>
      <c r="F41" s="1571"/>
      <c r="G41" s="1571"/>
      <c r="H41" s="1571"/>
      <c r="I41" s="1571"/>
      <c r="J41" s="1571"/>
      <c r="K41" s="1571"/>
      <c r="L41" s="1571"/>
      <c r="M41" s="1574"/>
      <c r="N41" s="1575"/>
      <c r="O41" s="165"/>
      <c r="Q41" s="202"/>
      <c r="R41" s="244" t="s">
        <v>269</v>
      </c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43"/>
      <c r="AG41" s="43"/>
      <c r="AH41" s="43"/>
      <c r="AI41" s="43"/>
      <c r="AJ41" s="43"/>
      <c r="AK41" s="43"/>
      <c r="AL41" s="43"/>
      <c r="AM41" s="43"/>
    </row>
    <row r="42" spans="2:39" ht="17.25" customHeight="1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576"/>
      <c r="N42" s="1577"/>
      <c r="O42" s="165"/>
      <c r="Q42" s="202"/>
      <c r="R42" s="200" t="s">
        <v>261</v>
      </c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43"/>
      <c r="AG42" s="43"/>
      <c r="AH42" s="43"/>
      <c r="AI42" s="43"/>
      <c r="AJ42" s="43"/>
      <c r="AK42" s="43"/>
      <c r="AL42" s="43"/>
      <c r="AM42" s="43"/>
    </row>
    <row r="43" spans="2:39" ht="17.25" customHeight="1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Q43" s="202"/>
      <c r="R43" s="245" t="s">
        <v>281</v>
      </c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43"/>
      <c r="AG43" s="43"/>
      <c r="AH43" s="43"/>
      <c r="AI43" s="43"/>
      <c r="AJ43" s="43"/>
      <c r="AK43" s="43"/>
      <c r="AL43" s="43"/>
      <c r="AM43" s="43"/>
    </row>
    <row r="44" spans="2:39" ht="17.25" customHeight="1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Q44" s="202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43"/>
      <c r="AG44" s="43"/>
      <c r="AH44" s="43"/>
      <c r="AI44" s="43"/>
      <c r="AJ44" s="43"/>
      <c r="AK44" s="43"/>
      <c r="AL44" s="43"/>
      <c r="AM44" s="43"/>
    </row>
    <row r="45" spans="2:39" ht="17.25" customHeight="1"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Q45" s="202"/>
      <c r="R45" s="245" t="s">
        <v>282</v>
      </c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43"/>
      <c r="AG45" s="43"/>
      <c r="AH45" s="43"/>
      <c r="AI45" s="43"/>
      <c r="AJ45" s="43"/>
      <c r="AK45" s="43"/>
      <c r="AL45" s="43"/>
      <c r="AM45" s="43"/>
    </row>
    <row r="46" spans="2:39" ht="15" customHeight="1"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Q46" s="202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43"/>
      <c r="AG46" s="43"/>
      <c r="AH46" s="43"/>
      <c r="AI46" s="43"/>
      <c r="AJ46" s="43"/>
      <c r="AK46" s="43"/>
      <c r="AL46" s="43"/>
      <c r="AM46" s="43"/>
    </row>
    <row r="47" spans="2:39" ht="15" customHeight="1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Q47" s="202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43"/>
      <c r="AG47" s="43"/>
      <c r="AH47" s="43"/>
      <c r="AI47" s="43"/>
      <c r="AJ47" s="43"/>
      <c r="AK47" s="43"/>
      <c r="AL47" s="43"/>
      <c r="AM47" s="43"/>
    </row>
    <row r="48" spans="2:39" ht="15" customHeight="1"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43"/>
      <c r="AG48" s="43"/>
      <c r="AH48" s="43"/>
      <c r="AI48" s="43"/>
      <c r="AJ48" s="43"/>
      <c r="AK48" s="43"/>
      <c r="AL48" s="43"/>
      <c r="AM48" s="43"/>
    </row>
    <row r="49" spans="2:39">
      <c r="B49" s="606" t="s">
        <v>556</v>
      </c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Q49" s="606" t="s">
        <v>557</v>
      </c>
      <c r="R49" s="606"/>
      <c r="S49" s="606"/>
      <c r="T49" s="606"/>
      <c r="U49" s="606"/>
      <c r="V49" s="606"/>
      <c r="W49" s="606"/>
      <c r="X49" s="606"/>
      <c r="Y49" s="606"/>
      <c r="Z49" s="606"/>
      <c r="AA49" s="606"/>
      <c r="AB49" s="606"/>
      <c r="AC49" s="606"/>
      <c r="AD49" s="606"/>
      <c r="AE49" s="606"/>
      <c r="AF49" s="606"/>
      <c r="AG49" s="606"/>
      <c r="AH49" s="606"/>
      <c r="AI49" s="606"/>
      <c r="AJ49" s="606"/>
      <c r="AK49" s="606"/>
      <c r="AL49" s="606"/>
      <c r="AM49" s="606"/>
    </row>
    <row r="50" spans="2:39"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43"/>
      <c r="AG50" s="43"/>
      <c r="AH50" s="43"/>
      <c r="AI50" s="43"/>
      <c r="AJ50" s="43"/>
      <c r="AK50" s="43"/>
      <c r="AL50" s="43"/>
      <c r="AM50" s="43"/>
    </row>
    <row r="51" spans="2:39"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2:39"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</row>
    <row r="53" spans="2:39"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2:39"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</row>
    <row r="55" spans="2:39"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  <row r="56" spans="2:39"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2:39"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</sheetData>
  <mergeCells count="131">
    <mergeCell ref="B20:E21"/>
    <mergeCell ref="B26:E27"/>
    <mergeCell ref="F20:J21"/>
    <mergeCell ref="F22:J23"/>
    <mergeCell ref="N26:N27"/>
    <mergeCell ref="N16:N17"/>
    <mergeCell ref="N18:N19"/>
    <mergeCell ref="N20:N21"/>
    <mergeCell ref="N22:N23"/>
    <mergeCell ref="N24:N25"/>
    <mergeCell ref="K16:M17"/>
    <mergeCell ref="K18:M19"/>
    <mergeCell ref="K20:M21"/>
    <mergeCell ref="K22:M23"/>
    <mergeCell ref="K24:M25"/>
    <mergeCell ref="F24:J25"/>
    <mergeCell ref="F26:J27"/>
    <mergeCell ref="B9:O10"/>
    <mergeCell ref="B13:E15"/>
    <mergeCell ref="F13:J15"/>
    <mergeCell ref="K13:N15"/>
    <mergeCell ref="O13:O15"/>
    <mergeCell ref="B16:E17"/>
    <mergeCell ref="F16:J17"/>
    <mergeCell ref="O16:O17"/>
    <mergeCell ref="B18:E19"/>
    <mergeCell ref="F18:J19"/>
    <mergeCell ref="O18:O19"/>
    <mergeCell ref="E41:L41"/>
    <mergeCell ref="M40:N42"/>
    <mergeCell ref="C37:M37"/>
    <mergeCell ref="C41:D41"/>
    <mergeCell ref="B49:O49"/>
    <mergeCell ref="B36:O36"/>
    <mergeCell ref="K34:M35"/>
    <mergeCell ref="N34:N35"/>
    <mergeCell ref="K32:M33"/>
    <mergeCell ref="B34:E35"/>
    <mergeCell ref="F34:J35"/>
    <mergeCell ref="N32:N33"/>
    <mergeCell ref="B32:E33"/>
    <mergeCell ref="F32:J33"/>
    <mergeCell ref="O32:O33"/>
    <mergeCell ref="O34:O35"/>
    <mergeCell ref="Q5:T7"/>
    <mergeCell ref="U5:Z7"/>
    <mergeCell ref="AA5:AD7"/>
    <mergeCell ref="AE5:AH7"/>
    <mergeCell ref="AI5:AM7"/>
    <mergeCell ref="A1:O1"/>
    <mergeCell ref="K30:M31"/>
    <mergeCell ref="B28:E29"/>
    <mergeCell ref="F28:J29"/>
    <mergeCell ref="O28:O29"/>
    <mergeCell ref="B30:E31"/>
    <mergeCell ref="F30:J31"/>
    <mergeCell ref="O30:O31"/>
    <mergeCell ref="O20:O21"/>
    <mergeCell ref="B22:E23"/>
    <mergeCell ref="N28:N29"/>
    <mergeCell ref="N30:N31"/>
    <mergeCell ref="K26:M27"/>
    <mergeCell ref="O22:O23"/>
    <mergeCell ref="B24:E25"/>
    <mergeCell ref="K28:M29"/>
    <mergeCell ref="O26:O27"/>
    <mergeCell ref="O24:O25"/>
    <mergeCell ref="B5:M5"/>
    <mergeCell ref="AE12:AG13"/>
    <mergeCell ref="AH8:AH9"/>
    <mergeCell ref="AI8:AL9"/>
    <mergeCell ref="AM8:AM9"/>
    <mergeCell ref="U10:Z11"/>
    <mergeCell ref="AA10:AC11"/>
    <mergeCell ref="AD10:AD11"/>
    <mergeCell ref="AE10:AG11"/>
    <mergeCell ref="AH10:AH11"/>
    <mergeCell ref="AI10:AL11"/>
    <mergeCell ref="AM10:AM11"/>
    <mergeCell ref="U8:Z9"/>
    <mergeCell ref="AA8:AC9"/>
    <mergeCell ref="AD8:AD9"/>
    <mergeCell ref="AE8:AG9"/>
    <mergeCell ref="AA18:AC19"/>
    <mergeCell ref="AD18:AD19"/>
    <mergeCell ref="AE18:AG19"/>
    <mergeCell ref="AH18:AH19"/>
    <mergeCell ref="AI18:AL19"/>
    <mergeCell ref="AM18:AM19"/>
    <mergeCell ref="Q8:T17"/>
    <mergeCell ref="U16:Z17"/>
    <mergeCell ref="AA16:AC17"/>
    <mergeCell ref="AD16:AD17"/>
    <mergeCell ref="AE16:AG17"/>
    <mergeCell ref="AH12:AH13"/>
    <mergeCell ref="AI12:AL13"/>
    <mergeCell ref="AM12:AM13"/>
    <mergeCell ref="U14:Z15"/>
    <mergeCell ref="AA14:AC15"/>
    <mergeCell ref="AD14:AD15"/>
    <mergeCell ref="AE14:AG15"/>
    <mergeCell ref="AH14:AH15"/>
    <mergeCell ref="AI14:AL15"/>
    <mergeCell ref="AM14:AM15"/>
    <mergeCell ref="U12:Z13"/>
    <mergeCell ref="AA12:AC13"/>
    <mergeCell ref="AD12:AD13"/>
    <mergeCell ref="Q3:AM3"/>
    <mergeCell ref="Q1:AE1"/>
    <mergeCell ref="W35:AJ35"/>
    <mergeCell ref="Q49:AM49"/>
    <mergeCell ref="V26:X26"/>
    <mergeCell ref="Z26:AI26"/>
    <mergeCell ref="W29:AM29"/>
    <mergeCell ref="W31:AJ31"/>
    <mergeCell ref="W33:AL33"/>
    <mergeCell ref="AI20:AL21"/>
    <mergeCell ref="AM20:AM21"/>
    <mergeCell ref="S24:T24"/>
    <mergeCell ref="V24:X24"/>
    <mergeCell ref="Z24:AI24"/>
    <mergeCell ref="Q20:Z21"/>
    <mergeCell ref="AA20:AC21"/>
    <mergeCell ref="AD20:AD21"/>
    <mergeCell ref="AE20:AG21"/>
    <mergeCell ref="AH20:AH21"/>
    <mergeCell ref="AH16:AH17"/>
    <mergeCell ref="AI16:AL17"/>
    <mergeCell ref="AM16:AM17"/>
    <mergeCell ref="Q18:T19"/>
    <mergeCell ref="U18:Z19"/>
  </mergeCells>
  <phoneticPr fontId="1"/>
  <pageMargins left="0.70866141732283472" right="0.56999999999999995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3" sqref="M13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実績様式6-1,2,3</vt:lpstr>
      <vt:lpstr>精算書様式6-4,5,6,7</vt:lpstr>
      <vt:lpstr>収入返金伺書</vt:lpstr>
      <vt:lpstr>支出戻入伺書</vt:lpstr>
      <vt:lpstr>旅行命令１</vt:lpstr>
      <vt:lpstr>生徒旅費</vt:lpstr>
      <vt:lpstr>講師・食糧費</vt:lpstr>
      <vt:lpstr>Sheet2</vt:lpstr>
      <vt:lpstr>Sheet1</vt:lpstr>
      <vt:lpstr>講師・食糧費!Print_Area</vt:lpstr>
      <vt:lpstr>支出戻入伺書!Print_Area</vt:lpstr>
      <vt:lpstr>'実績様式6-1,2,3'!Print_Area</vt:lpstr>
      <vt:lpstr>収入返金伺書!Print_Area</vt:lpstr>
      <vt:lpstr>生徒旅費!Print_Area</vt:lpstr>
      <vt:lpstr>'精算書様式6-4,5,6,7'!Print_Area</vt:lpstr>
      <vt:lpstr>旅行命令１!Print_Area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2022-06-07T03:34:39Z</dcterms:modified>
</cp:coreProperties>
</file>